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B\Desktop\"/>
    </mc:Choice>
  </mc:AlternateContent>
  <bookViews>
    <workbookView xWindow="0" yWindow="0" windowWidth="20490" windowHeight="7770" activeTab="1"/>
  </bookViews>
  <sheets>
    <sheet name="birinci ogretim" sheetId="1" r:id="rId1"/>
    <sheet name="ikinci ogreti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J2" i="2"/>
  <c r="K2" i="2"/>
  <c r="L2" i="2"/>
  <c r="M2" i="2"/>
  <c r="N2" i="2"/>
  <c r="S2" i="2"/>
  <c r="T2" i="2"/>
  <c r="I3" i="2"/>
  <c r="J3" i="2"/>
  <c r="K3" i="2"/>
  <c r="L3" i="2"/>
  <c r="M3" i="2"/>
  <c r="N3" i="2"/>
  <c r="S3" i="2"/>
  <c r="T3" i="2"/>
  <c r="I4" i="2"/>
  <c r="J4" i="2"/>
  <c r="K4" i="2"/>
  <c r="L4" i="2"/>
  <c r="M4" i="2"/>
  <c r="N4" i="2"/>
  <c r="S4" i="2"/>
  <c r="T4" i="2"/>
  <c r="I5" i="2"/>
  <c r="J5" i="2"/>
  <c r="K5" i="2"/>
  <c r="L5" i="2"/>
  <c r="O5" i="2" s="1"/>
  <c r="P5" i="2" s="1"/>
  <c r="M5" i="2"/>
  <c r="N5" i="2"/>
  <c r="S5" i="2"/>
  <c r="T5" i="2"/>
  <c r="I6" i="2"/>
  <c r="J6" i="2"/>
  <c r="K6" i="2"/>
  <c r="L6" i="2"/>
  <c r="M6" i="2"/>
  <c r="N6" i="2"/>
  <c r="S6" i="2"/>
  <c r="T6" i="2"/>
  <c r="I7" i="2"/>
  <c r="J7" i="2"/>
  <c r="K7" i="2"/>
  <c r="L7" i="2"/>
  <c r="M7" i="2"/>
  <c r="N7" i="2"/>
  <c r="S7" i="2"/>
  <c r="T7" i="2"/>
  <c r="I8" i="2"/>
  <c r="J8" i="2"/>
  <c r="K8" i="2"/>
  <c r="L8" i="2"/>
  <c r="M8" i="2"/>
  <c r="N8" i="2"/>
  <c r="S8" i="2"/>
  <c r="T8" i="2"/>
  <c r="I9" i="2"/>
  <c r="J9" i="2"/>
  <c r="K9" i="2"/>
  <c r="L9" i="2"/>
  <c r="M9" i="2"/>
  <c r="N9" i="2"/>
  <c r="S9" i="2"/>
  <c r="T9" i="2"/>
  <c r="I10" i="2"/>
  <c r="J10" i="2"/>
  <c r="K10" i="2"/>
  <c r="L10" i="2"/>
  <c r="M10" i="2"/>
  <c r="N10" i="2"/>
  <c r="S10" i="2"/>
  <c r="T10" i="2"/>
  <c r="I11" i="2"/>
  <c r="J11" i="2"/>
  <c r="K11" i="2"/>
  <c r="L11" i="2"/>
  <c r="M11" i="2"/>
  <c r="N11" i="2"/>
  <c r="S11" i="2"/>
  <c r="T11" i="2"/>
  <c r="I12" i="2"/>
  <c r="J12" i="2"/>
  <c r="K12" i="2"/>
  <c r="L12" i="2"/>
  <c r="M12" i="2"/>
  <c r="N12" i="2"/>
  <c r="S12" i="2"/>
  <c r="T12" i="2"/>
  <c r="I13" i="2"/>
  <c r="J13" i="2"/>
  <c r="K13" i="2"/>
  <c r="L13" i="2"/>
  <c r="M13" i="2"/>
  <c r="N13" i="2"/>
  <c r="S13" i="2"/>
  <c r="T13" i="2"/>
  <c r="U13" i="2" s="1"/>
  <c r="I14" i="2"/>
  <c r="J14" i="2"/>
  <c r="K14" i="2"/>
  <c r="L14" i="2"/>
  <c r="M14" i="2"/>
  <c r="N14" i="2"/>
  <c r="S14" i="2"/>
  <c r="T14" i="2"/>
  <c r="I15" i="2"/>
  <c r="J15" i="2"/>
  <c r="K15" i="2"/>
  <c r="L15" i="2"/>
  <c r="M15" i="2"/>
  <c r="N15" i="2"/>
  <c r="S15" i="2"/>
  <c r="T15" i="2"/>
  <c r="I16" i="2"/>
  <c r="J16" i="2"/>
  <c r="K16" i="2"/>
  <c r="L16" i="2"/>
  <c r="M16" i="2"/>
  <c r="N16" i="2"/>
  <c r="S16" i="2"/>
  <c r="T16" i="2"/>
  <c r="I17" i="2"/>
  <c r="J17" i="2"/>
  <c r="K17" i="2"/>
  <c r="L17" i="2"/>
  <c r="M17" i="2"/>
  <c r="N17" i="2"/>
  <c r="S17" i="2"/>
  <c r="T17" i="2"/>
  <c r="I18" i="2"/>
  <c r="J18" i="2"/>
  <c r="K18" i="2"/>
  <c r="L18" i="2"/>
  <c r="M18" i="2"/>
  <c r="N18" i="2"/>
  <c r="S18" i="2"/>
  <c r="T18" i="2"/>
  <c r="I19" i="2"/>
  <c r="J19" i="2"/>
  <c r="K19" i="2"/>
  <c r="L19" i="2"/>
  <c r="M19" i="2"/>
  <c r="N19" i="2"/>
  <c r="S19" i="2"/>
  <c r="T19" i="2"/>
  <c r="I20" i="2"/>
  <c r="J20" i="2"/>
  <c r="K20" i="2"/>
  <c r="L20" i="2"/>
  <c r="M20" i="2"/>
  <c r="N20" i="2"/>
  <c r="S20" i="2"/>
  <c r="T20" i="2"/>
  <c r="I21" i="2"/>
  <c r="J21" i="2"/>
  <c r="K21" i="2"/>
  <c r="L21" i="2"/>
  <c r="M21" i="2"/>
  <c r="N21" i="2"/>
  <c r="S21" i="2"/>
  <c r="T21" i="2"/>
  <c r="I22" i="2"/>
  <c r="J22" i="2"/>
  <c r="K22" i="2"/>
  <c r="L22" i="2"/>
  <c r="M22" i="2"/>
  <c r="N22" i="2"/>
  <c r="S22" i="2"/>
  <c r="T22" i="2"/>
  <c r="I23" i="2"/>
  <c r="J23" i="2"/>
  <c r="K23" i="2"/>
  <c r="L23" i="2"/>
  <c r="M23" i="2"/>
  <c r="N23" i="2"/>
  <c r="S23" i="2"/>
  <c r="T23" i="2"/>
  <c r="I24" i="2"/>
  <c r="J24" i="2"/>
  <c r="K24" i="2"/>
  <c r="L24" i="2"/>
  <c r="M24" i="2"/>
  <c r="N24" i="2"/>
  <c r="S24" i="2"/>
  <c r="T24" i="2"/>
  <c r="I25" i="2"/>
  <c r="J25" i="2"/>
  <c r="K25" i="2"/>
  <c r="L25" i="2"/>
  <c r="M25" i="2"/>
  <c r="N25" i="2"/>
  <c r="S25" i="2"/>
  <c r="T25" i="2"/>
  <c r="I26" i="2"/>
  <c r="J26" i="2"/>
  <c r="K26" i="2"/>
  <c r="L26" i="2"/>
  <c r="M26" i="2"/>
  <c r="N26" i="2"/>
  <c r="S26" i="2"/>
  <c r="T26" i="2"/>
  <c r="I27" i="2"/>
  <c r="J27" i="2"/>
  <c r="K27" i="2"/>
  <c r="L27" i="2"/>
  <c r="M27" i="2"/>
  <c r="N27" i="2"/>
  <c r="S27" i="2"/>
  <c r="T27" i="2"/>
  <c r="I28" i="2"/>
  <c r="J28" i="2"/>
  <c r="K28" i="2"/>
  <c r="L28" i="2"/>
  <c r="M28" i="2"/>
  <c r="N28" i="2"/>
  <c r="S28" i="2"/>
  <c r="T28" i="2"/>
  <c r="I29" i="2"/>
  <c r="J29" i="2"/>
  <c r="K29" i="2"/>
  <c r="L29" i="2"/>
  <c r="M29" i="2"/>
  <c r="N29" i="2"/>
  <c r="S29" i="2"/>
  <c r="T29" i="2"/>
  <c r="I30" i="2"/>
  <c r="J30" i="2"/>
  <c r="K30" i="2"/>
  <c r="L30" i="2"/>
  <c r="M30" i="2"/>
  <c r="N30" i="2"/>
  <c r="S30" i="2"/>
  <c r="T30" i="2"/>
  <c r="I31" i="2"/>
  <c r="J31" i="2"/>
  <c r="K31" i="2"/>
  <c r="L31" i="2"/>
  <c r="M31" i="2"/>
  <c r="N31" i="2"/>
  <c r="S31" i="2"/>
  <c r="T31" i="2"/>
  <c r="I32" i="2"/>
  <c r="J32" i="2"/>
  <c r="K32" i="2"/>
  <c r="L32" i="2"/>
  <c r="M32" i="2"/>
  <c r="N32" i="2"/>
  <c r="S32" i="2"/>
  <c r="T32" i="2"/>
  <c r="I33" i="2"/>
  <c r="J33" i="2"/>
  <c r="K33" i="2"/>
  <c r="L33" i="2"/>
  <c r="M33" i="2"/>
  <c r="N33" i="2"/>
  <c r="S33" i="2"/>
  <c r="T33" i="2"/>
  <c r="I34" i="2"/>
  <c r="J34" i="2"/>
  <c r="K34" i="2"/>
  <c r="L34" i="2"/>
  <c r="M34" i="2"/>
  <c r="N34" i="2"/>
  <c r="S34" i="2"/>
  <c r="T34" i="2"/>
  <c r="I35" i="2"/>
  <c r="J35" i="2"/>
  <c r="K35" i="2"/>
  <c r="L35" i="2"/>
  <c r="M35" i="2"/>
  <c r="N35" i="2"/>
  <c r="S35" i="2"/>
  <c r="T35" i="2"/>
  <c r="I36" i="2"/>
  <c r="J36" i="2"/>
  <c r="K36" i="2"/>
  <c r="L36" i="2"/>
  <c r="M36" i="2"/>
  <c r="N36" i="2"/>
  <c r="S36" i="2"/>
  <c r="T36" i="2"/>
  <c r="I37" i="2"/>
  <c r="J37" i="2"/>
  <c r="K37" i="2"/>
  <c r="L37" i="2"/>
  <c r="M37" i="2"/>
  <c r="N37" i="2"/>
  <c r="S37" i="2"/>
  <c r="T37" i="2"/>
  <c r="I38" i="2"/>
  <c r="J38" i="2"/>
  <c r="K38" i="2"/>
  <c r="L38" i="2"/>
  <c r="M38" i="2"/>
  <c r="N38" i="2"/>
  <c r="S38" i="2"/>
  <c r="T38" i="2"/>
  <c r="I39" i="2"/>
  <c r="J39" i="2"/>
  <c r="K39" i="2"/>
  <c r="L39" i="2"/>
  <c r="M39" i="2"/>
  <c r="N39" i="2"/>
  <c r="S39" i="2"/>
  <c r="T39" i="2"/>
  <c r="I40" i="2"/>
  <c r="J40" i="2"/>
  <c r="K40" i="2"/>
  <c r="L40" i="2"/>
  <c r="M40" i="2"/>
  <c r="N40" i="2"/>
  <c r="S40" i="2"/>
  <c r="T40" i="2"/>
  <c r="I41" i="2"/>
  <c r="J41" i="2"/>
  <c r="K41" i="2"/>
  <c r="L41" i="2"/>
  <c r="M41" i="2"/>
  <c r="N41" i="2"/>
  <c r="S41" i="2"/>
  <c r="T41" i="2"/>
  <c r="U41" i="2" s="1"/>
  <c r="I42" i="2"/>
  <c r="J42" i="2"/>
  <c r="K42" i="2"/>
  <c r="L42" i="2"/>
  <c r="M42" i="2"/>
  <c r="N42" i="2"/>
  <c r="S42" i="2"/>
  <c r="T42" i="2"/>
  <c r="I43" i="2"/>
  <c r="J43" i="2"/>
  <c r="K43" i="2"/>
  <c r="L43" i="2"/>
  <c r="M43" i="2"/>
  <c r="N43" i="2"/>
  <c r="S43" i="2"/>
  <c r="T43" i="2"/>
  <c r="I44" i="2"/>
  <c r="J44" i="2"/>
  <c r="K44" i="2"/>
  <c r="L44" i="2"/>
  <c r="M44" i="2"/>
  <c r="N44" i="2"/>
  <c r="S44" i="2"/>
  <c r="T44" i="2"/>
  <c r="I45" i="2"/>
  <c r="J45" i="2"/>
  <c r="K45" i="2"/>
  <c r="L45" i="2"/>
  <c r="M45" i="2"/>
  <c r="N45" i="2"/>
  <c r="S45" i="2"/>
  <c r="T45" i="2"/>
  <c r="I46" i="2"/>
  <c r="J46" i="2"/>
  <c r="K46" i="2"/>
  <c r="L46" i="2"/>
  <c r="M46" i="2"/>
  <c r="N46" i="2"/>
  <c r="S46" i="2"/>
  <c r="T46" i="2"/>
  <c r="I47" i="2"/>
  <c r="J47" i="2"/>
  <c r="K47" i="2"/>
  <c r="L47" i="2"/>
  <c r="M47" i="2"/>
  <c r="N47" i="2"/>
  <c r="S47" i="2"/>
  <c r="T47" i="2"/>
  <c r="I48" i="2"/>
  <c r="J48" i="2"/>
  <c r="K48" i="2"/>
  <c r="L48" i="2"/>
  <c r="M48" i="2"/>
  <c r="N48" i="2"/>
  <c r="S48" i="2"/>
  <c r="T48" i="2"/>
  <c r="I49" i="2"/>
  <c r="J49" i="2"/>
  <c r="K49" i="2"/>
  <c r="L49" i="2"/>
  <c r="M49" i="2"/>
  <c r="N49" i="2"/>
  <c r="S49" i="2"/>
  <c r="T49" i="2"/>
  <c r="I50" i="2"/>
  <c r="J50" i="2"/>
  <c r="K50" i="2"/>
  <c r="L50" i="2"/>
  <c r="M50" i="2"/>
  <c r="N50" i="2"/>
  <c r="S50" i="2"/>
  <c r="T50" i="2"/>
  <c r="U50" i="2" s="1"/>
  <c r="I51" i="2"/>
  <c r="J51" i="2"/>
  <c r="K51" i="2"/>
  <c r="L51" i="2"/>
  <c r="M51" i="2"/>
  <c r="N51" i="2"/>
  <c r="S51" i="2"/>
  <c r="T51" i="2"/>
  <c r="I52" i="2"/>
  <c r="J52" i="2"/>
  <c r="K52" i="2"/>
  <c r="L52" i="2"/>
  <c r="M52" i="2"/>
  <c r="N52" i="2"/>
  <c r="S52" i="2"/>
  <c r="T52" i="2"/>
  <c r="I53" i="2"/>
  <c r="J53" i="2"/>
  <c r="K53" i="2"/>
  <c r="L53" i="2"/>
  <c r="M53" i="2"/>
  <c r="N53" i="2"/>
  <c r="S53" i="2"/>
  <c r="T53" i="2"/>
  <c r="I54" i="2"/>
  <c r="J54" i="2"/>
  <c r="K54" i="2"/>
  <c r="L54" i="2"/>
  <c r="M54" i="2"/>
  <c r="N54" i="2"/>
  <c r="S54" i="2"/>
  <c r="T54" i="2"/>
  <c r="I55" i="2"/>
  <c r="J55" i="2"/>
  <c r="K55" i="2"/>
  <c r="L55" i="2"/>
  <c r="M55" i="2"/>
  <c r="N55" i="2"/>
  <c r="S55" i="2"/>
  <c r="T55" i="2"/>
  <c r="I56" i="2"/>
  <c r="J56" i="2"/>
  <c r="K56" i="2"/>
  <c r="L56" i="2"/>
  <c r="M56" i="2"/>
  <c r="N56" i="2"/>
  <c r="S56" i="2"/>
  <c r="T56" i="2"/>
  <c r="I57" i="2"/>
  <c r="J57" i="2"/>
  <c r="K57" i="2"/>
  <c r="L57" i="2"/>
  <c r="M57" i="2"/>
  <c r="N57" i="2"/>
  <c r="S57" i="2"/>
  <c r="T57" i="2"/>
  <c r="I58" i="2"/>
  <c r="J58" i="2"/>
  <c r="K58" i="2"/>
  <c r="L58" i="2"/>
  <c r="M58" i="2"/>
  <c r="N58" i="2"/>
  <c r="S58" i="2"/>
  <c r="T58" i="2"/>
  <c r="I59" i="2"/>
  <c r="J59" i="2"/>
  <c r="K59" i="2"/>
  <c r="L59" i="2"/>
  <c r="M59" i="2"/>
  <c r="N59" i="2"/>
  <c r="S59" i="2"/>
  <c r="T59" i="2"/>
  <c r="U2" i="2" l="1"/>
  <c r="U54" i="2"/>
  <c r="U52" i="2"/>
  <c r="U48" i="2"/>
  <c r="U47" i="2"/>
  <c r="U45" i="2"/>
  <c r="U38" i="2"/>
  <c r="U33" i="2"/>
  <c r="U30" i="2"/>
  <c r="U28" i="2"/>
  <c r="U27" i="2"/>
  <c r="U26" i="2"/>
  <c r="U25" i="2"/>
  <c r="U22" i="2"/>
  <c r="U17" i="2"/>
  <c r="U6" i="2"/>
  <c r="U59" i="2"/>
  <c r="U58" i="2"/>
  <c r="U55" i="2"/>
  <c r="O37" i="2"/>
  <c r="P37" i="2" s="1"/>
  <c r="O21" i="2"/>
  <c r="P21" i="2" s="1"/>
  <c r="O17" i="2"/>
  <c r="P17" i="2" s="1"/>
  <c r="U5" i="2"/>
  <c r="O49" i="2"/>
  <c r="P49" i="2" s="1"/>
  <c r="U34" i="2"/>
  <c r="U18" i="2"/>
  <c r="U42" i="2"/>
  <c r="O33" i="2"/>
  <c r="P33" i="2" s="1"/>
  <c r="U21" i="2"/>
  <c r="O18" i="2"/>
  <c r="P18" i="2" s="1"/>
  <c r="O13" i="2"/>
  <c r="P13" i="2" s="1"/>
  <c r="O11" i="2"/>
  <c r="P11" i="2" s="1"/>
  <c r="O9" i="2"/>
  <c r="P9" i="2" s="1"/>
  <c r="U4" i="2"/>
  <c r="U3" i="2"/>
  <c r="O59" i="2"/>
  <c r="P59" i="2" s="1"/>
  <c r="O58" i="2"/>
  <c r="P58" i="2" s="1"/>
  <c r="O45" i="2"/>
  <c r="P45" i="2" s="1"/>
  <c r="U37" i="2"/>
  <c r="O34" i="2"/>
  <c r="P34" i="2" s="1"/>
  <c r="O29" i="2"/>
  <c r="P29" i="2" s="1"/>
  <c r="O28" i="2"/>
  <c r="P28" i="2" s="1"/>
  <c r="O27" i="2"/>
  <c r="P27" i="2" s="1"/>
  <c r="O25" i="2"/>
  <c r="P25" i="2" s="1"/>
  <c r="U20" i="2"/>
  <c r="U19" i="2"/>
  <c r="U49" i="2"/>
  <c r="U46" i="2"/>
  <c r="O46" i="2"/>
  <c r="P46" i="2" s="1"/>
  <c r="U36" i="2"/>
  <c r="U35" i="2"/>
  <c r="U29" i="2"/>
  <c r="U16" i="2"/>
  <c r="U15" i="2"/>
  <c r="U14" i="2"/>
  <c r="U12" i="2"/>
  <c r="U11" i="2"/>
  <c r="U10" i="2"/>
  <c r="U9" i="2"/>
  <c r="U57" i="2"/>
  <c r="U56" i="2"/>
  <c r="O55" i="2"/>
  <c r="P55" i="2" s="1"/>
  <c r="O54" i="2"/>
  <c r="P54" i="2" s="1"/>
  <c r="O53" i="2"/>
  <c r="P53" i="2" s="1"/>
  <c r="O52" i="2"/>
  <c r="P52" i="2" s="1"/>
  <c r="U51" i="2"/>
  <c r="O50" i="2"/>
  <c r="P50" i="2" s="1"/>
  <c r="O44" i="2"/>
  <c r="P44" i="2" s="1"/>
  <c r="O43" i="2"/>
  <c r="P43" i="2" s="1"/>
  <c r="O41" i="2"/>
  <c r="P41" i="2" s="1"/>
  <c r="U40" i="2"/>
  <c r="U39" i="2"/>
  <c r="O32" i="2"/>
  <c r="P32" i="2" s="1"/>
  <c r="O31" i="2"/>
  <c r="P31" i="2" s="1"/>
  <c r="U24" i="2"/>
  <c r="U23" i="2"/>
  <c r="O22" i="2"/>
  <c r="P22" i="2" s="1"/>
  <c r="O16" i="2"/>
  <c r="P16" i="2" s="1"/>
  <c r="O15" i="2"/>
  <c r="P15" i="2" s="1"/>
  <c r="U8" i="2"/>
  <c r="U7" i="2"/>
  <c r="O2" i="2"/>
  <c r="P2" i="2" s="1"/>
  <c r="O48" i="2"/>
  <c r="P48" i="2" s="1"/>
  <c r="O47" i="2"/>
  <c r="P47" i="2" s="1"/>
  <c r="O38" i="2"/>
  <c r="P38" i="2" s="1"/>
  <c r="O36" i="2"/>
  <c r="P36" i="2" s="1"/>
  <c r="O35" i="2"/>
  <c r="P35" i="2" s="1"/>
  <c r="O26" i="2"/>
  <c r="P26" i="2" s="1"/>
  <c r="O20" i="2"/>
  <c r="P20" i="2" s="1"/>
  <c r="O19" i="2"/>
  <c r="P19" i="2" s="1"/>
  <c r="O6" i="2"/>
  <c r="P6" i="2" s="1"/>
  <c r="O4" i="2"/>
  <c r="P4" i="2" s="1"/>
  <c r="O3" i="2"/>
  <c r="P3" i="2" s="1"/>
  <c r="O12" i="2"/>
  <c r="P12" i="2" s="1"/>
  <c r="O57" i="2"/>
  <c r="P57" i="2" s="1"/>
  <c r="O56" i="2"/>
  <c r="P56" i="2" s="1"/>
  <c r="U53" i="2"/>
  <c r="O51" i="2"/>
  <c r="P51" i="2" s="1"/>
  <c r="U44" i="2"/>
  <c r="U43" i="2"/>
  <c r="O42" i="2"/>
  <c r="P42" i="2" s="1"/>
  <c r="O40" i="2"/>
  <c r="P40" i="2" s="1"/>
  <c r="O39" i="2"/>
  <c r="P39" i="2" s="1"/>
  <c r="U32" i="2"/>
  <c r="U31" i="2"/>
  <c r="O30" i="2"/>
  <c r="P30" i="2" s="1"/>
  <c r="O24" i="2"/>
  <c r="P24" i="2" s="1"/>
  <c r="O23" i="2"/>
  <c r="P23" i="2" s="1"/>
  <c r="O14" i="2"/>
  <c r="P14" i="2" s="1"/>
  <c r="O10" i="2"/>
  <c r="P10" i="2" s="1"/>
  <c r="O8" i="2"/>
  <c r="P8" i="2" s="1"/>
  <c r="O7" i="2"/>
  <c r="P7" i="2" s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R2" i="1" l="1"/>
  <c r="U2" i="1" s="1"/>
  <c r="R3" i="1"/>
  <c r="U3" i="1" s="1"/>
  <c r="R4" i="1"/>
  <c r="U4" i="1" s="1"/>
  <c r="R5" i="1"/>
  <c r="U5" i="1" s="1"/>
  <c r="R6" i="1"/>
  <c r="U6" i="1" s="1"/>
  <c r="R7" i="1"/>
  <c r="U7" i="1" s="1"/>
  <c r="R8" i="1"/>
  <c r="U8" i="1" s="1"/>
  <c r="R9" i="1"/>
  <c r="U9" i="1" s="1"/>
  <c r="R10" i="1"/>
  <c r="U10" i="1" s="1"/>
  <c r="R11" i="1"/>
  <c r="U11" i="1" s="1"/>
  <c r="R12" i="1"/>
  <c r="U12" i="1" s="1"/>
  <c r="R13" i="1"/>
  <c r="U13" i="1" s="1"/>
  <c r="R14" i="1"/>
  <c r="U14" i="1" s="1"/>
  <c r="R15" i="1"/>
  <c r="U15" i="1" s="1"/>
  <c r="R16" i="1"/>
  <c r="U16" i="1" s="1"/>
  <c r="R17" i="1"/>
  <c r="U17" i="1" s="1"/>
  <c r="R18" i="1"/>
  <c r="U18" i="1" s="1"/>
  <c r="R19" i="1"/>
  <c r="U19" i="1" s="1"/>
  <c r="R20" i="1"/>
  <c r="U20" i="1" s="1"/>
  <c r="R21" i="1"/>
  <c r="U21" i="1" s="1"/>
  <c r="R22" i="1"/>
  <c r="U22" i="1" s="1"/>
  <c r="R23" i="1"/>
  <c r="U23" i="1" s="1"/>
  <c r="R24" i="1"/>
  <c r="U24" i="1" s="1"/>
  <c r="R25" i="1"/>
  <c r="U25" i="1" s="1"/>
  <c r="R26" i="1"/>
  <c r="U26" i="1" s="1"/>
  <c r="R27" i="1"/>
  <c r="U27" i="1" s="1"/>
  <c r="R28" i="1"/>
  <c r="U28" i="1" s="1"/>
  <c r="R29" i="1"/>
  <c r="U29" i="1" s="1"/>
  <c r="R30" i="1"/>
  <c r="U30" i="1" s="1"/>
  <c r="R31" i="1"/>
  <c r="U31" i="1" s="1"/>
  <c r="R32" i="1"/>
  <c r="U32" i="1" s="1"/>
  <c r="R33" i="1"/>
  <c r="U33" i="1" s="1"/>
  <c r="R34" i="1"/>
  <c r="U34" i="1" s="1"/>
  <c r="R35" i="1"/>
  <c r="U35" i="1" s="1"/>
  <c r="R36" i="1"/>
  <c r="U36" i="1" s="1"/>
  <c r="R37" i="1"/>
  <c r="U37" i="1" s="1"/>
  <c r="R38" i="1"/>
  <c r="U38" i="1" s="1"/>
  <c r="R39" i="1"/>
  <c r="U39" i="1" s="1"/>
  <c r="N36" i="1" l="1"/>
  <c r="N38" i="1"/>
  <c r="N39" i="1"/>
  <c r="N6" i="1"/>
  <c r="N11" i="1"/>
  <c r="N12" i="1"/>
  <c r="N13" i="1"/>
  <c r="N16" i="1"/>
  <c r="N17" i="1"/>
  <c r="N18" i="1"/>
  <c r="N20" i="1"/>
  <c r="N21" i="1"/>
  <c r="N22" i="1"/>
  <c r="N23" i="1"/>
  <c r="N27" i="1"/>
  <c r="N28" i="1"/>
  <c r="N2" i="1"/>
  <c r="N5" i="1"/>
  <c r="N8" i="1"/>
  <c r="N9" i="1"/>
  <c r="N14" i="1"/>
  <c r="N3" i="1"/>
  <c r="N4" i="1"/>
  <c r="N10" i="1"/>
  <c r="N15" i="1"/>
  <c r="N29" i="1"/>
  <c r="N32" i="1"/>
  <c r="N35" i="1"/>
  <c r="N37" i="1"/>
  <c r="N30" i="1"/>
  <c r="N31" i="1"/>
  <c r="N34" i="1"/>
  <c r="N25" i="1"/>
  <c r="N26" i="1"/>
  <c r="N33" i="1"/>
  <c r="N7" i="1"/>
  <c r="N19" i="1"/>
  <c r="N24" i="1"/>
  <c r="M36" i="1"/>
  <c r="M38" i="1"/>
  <c r="M39" i="1"/>
  <c r="M6" i="1"/>
  <c r="M11" i="1"/>
  <c r="M12" i="1"/>
  <c r="M13" i="1"/>
  <c r="M16" i="1"/>
  <c r="M17" i="1"/>
  <c r="M18" i="1"/>
  <c r="M20" i="1"/>
  <c r="M21" i="1"/>
  <c r="M22" i="1"/>
  <c r="M23" i="1"/>
  <c r="M27" i="1"/>
  <c r="M28" i="1"/>
  <c r="M2" i="1"/>
  <c r="M5" i="1"/>
  <c r="M8" i="1"/>
  <c r="M9" i="1"/>
  <c r="M14" i="1"/>
  <c r="M3" i="1"/>
  <c r="M4" i="1"/>
  <c r="M10" i="1"/>
  <c r="M15" i="1"/>
  <c r="M29" i="1"/>
  <c r="M32" i="1"/>
  <c r="M35" i="1"/>
  <c r="M37" i="1"/>
  <c r="M30" i="1"/>
  <c r="M31" i="1"/>
  <c r="M34" i="1"/>
  <c r="M25" i="1"/>
  <c r="M26" i="1"/>
  <c r="M33" i="1"/>
  <c r="M7" i="1"/>
  <c r="M19" i="1"/>
  <c r="M24" i="1"/>
  <c r="L36" i="1"/>
  <c r="L38" i="1"/>
  <c r="L39" i="1"/>
  <c r="L6" i="1"/>
  <c r="L11" i="1"/>
  <c r="L12" i="1"/>
  <c r="L13" i="1"/>
  <c r="L16" i="1"/>
  <c r="L17" i="1"/>
  <c r="L18" i="1"/>
  <c r="L20" i="1"/>
  <c r="L21" i="1"/>
  <c r="L22" i="1"/>
  <c r="L23" i="1"/>
  <c r="L27" i="1"/>
  <c r="L28" i="1"/>
  <c r="L2" i="1"/>
  <c r="L5" i="1"/>
  <c r="L8" i="1"/>
  <c r="L9" i="1"/>
  <c r="L14" i="1"/>
  <c r="L3" i="1"/>
  <c r="L4" i="1"/>
  <c r="L10" i="1"/>
  <c r="L15" i="1"/>
  <c r="L29" i="1"/>
  <c r="L32" i="1"/>
  <c r="L35" i="1"/>
  <c r="L37" i="1"/>
  <c r="L30" i="1"/>
  <c r="L31" i="1"/>
  <c r="L34" i="1"/>
  <c r="L25" i="1"/>
  <c r="L26" i="1"/>
  <c r="L33" i="1"/>
  <c r="L7" i="1"/>
  <c r="L19" i="1"/>
  <c r="L24" i="1"/>
  <c r="K36" i="1"/>
  <c r="K38" i="1"/>
  <c r="K39" i="1"/>
  <c r="K6" i="1"/>
  <c r="K11" i="1"/>
  <c r="K12" i="1"/>
  <c r="K13" i="1"/>
  <c r="K16" i="1"/>
  <c r="K17" i="1"/>
  <c r="K18" i="1"/>
  <c r="K20" i="1"/>
  <c r="K21" i="1"/>
  <c r="K22" i="1"/>
  <c r="K23" i="1"/>
  <c r="K27" i="1"/>
  <c r="K28" i="1"/>
  <c r="K2" i="1"/>
  <c r="K5" i="1"/>
  <c r="K8" i="1"/>
  <c r="K9" i="1"/>
  <c r="K14" i="1"/>
  <c r="K3" i="1"/>
  <c r="K4" i="1"/>
  <c r="K10" i="1"/>
  <c r="K15" i="1"/>
  <c r="K29" i="1"/>
  <c r="K32" i="1"/>
  <c r="K35" i="1"/>
  <c r="K37" i="1"/>
  <c r="K30" i="1"/>
  <c r="K31" i="1"/>
  <c r="K34" i="1"/>
  <c r="K25" i="1"/>
  <c r="K26" i="1"/>
  <c r="K33" i="1"/>
  <c r="K7" i="1"/>
  <c r="K19" i="1"/>
  <c r="K24" i="1"/>
  <c r="J36" i="1"/>
  <c r="J38" i="1"/>
  <c r="J39" i="1"/>
  <c r="J6" i="1"/>
  <c r="J11" i="1"/>
  <c r="J12" i="1"/>
  <c r="J13" i="1"/>
  <c r="J16" i="1"/>
  <c r="J17" i="1"/>
  <c r="J18" i="1"/>
  <c r="J20" i="1"/>
  <c r="J21" i="1"/>
  <c r="J22" i="1"/>
  <c r="J23" i="1"/>
  <c r="J27" i="1"/>
  <c r="J28" i="1"/>
  <c r="J2" i="1"/>
  <c r="J5" i="1"/>
  <c r="J8" i="1"/>
  <c r="J9" i="1"/>
  <c r="J14" i="1"/>
  <c r="J3" i="1"/>
  <c r="J4" i="1"/>
  <c r="J10" i="1"/>
  <c r="J15" i="1"/>
  <c r="J29" i="1"/>
  <c r="J32" i="1"/>
  <c r="J35" i="1"/>
  <c r="J37" i="1"/>
  <c r="J30" i="1"/>
  <c r="J31" i="1"/>
  <c r="J34" i="1"/>
  <c r="J25" i="1"/>
  <c r="J26" i="1"/>
  <c r="J33" i="1"/>
  <c r="J7" i="1"/>
  <c r="J19" i="1"/>
  <c r="J24" i="1"/>
  <c r="I36" i="1"/>
  <c r="I38" i="1"/>
  <c r="I39" i="1"/>
  <c r="I6" i="1"/>
  <c r="I11" i="1"/>
  <c r="I12" i="1"/>
  <c r="I13" i="1"/>
  <c r="I16" i="1"/>
  <c r="I17" i="1"/>
  <c r="I18" i="1"/>
  <c r="I20" i="1"/>
  <c r="I21" i="1"/>
  <c r="I22" i="1"/>
  <c r="I23" i="1"/>
  <c r="I27" i="1"/>
  <c r="I28" i="1"/>
  <c r="I2" i="1"/>
  <c r="I5" i="1"/>
  <c r="I8" i="1"/>
  <c r="I9" i="1"/>
  <c r="I14" i="1"/>
  <c r="I3" i="1"/>
  <c r="I4" i="1"/>
  <c r="I10" i="1"/>
  <c r="I15" i="1"/>
  <c r="I29" i="1"/>
  <c r="I32" i="1"/>
  <c r="I35" i="1"/>
  <c r="I37" i="1"/>
  <c r="I30" i="1"/>
  <c r="I31" i="1"/>
  <c r="I34" i="1"/>
  <c r="I25" i="1"/>
  <c r="I26" i="1"/>
  <c r="I33" i="1"/>
  <c r="I7" i="1"/>
  <c r="I19" i="1"/>
  <c r="I24" i="1"/>
  <c r="O4" i="1" l="1"/>
  <c r="P4" i="1" s="1"/>
  <c r="O14" i="1"/>
  <c r="P14" i="1" s="1"/>
  <c r="O27" i="1"/>
  <c r="P27" i="1" s="1"/>
  <c r="O35" i="1"/>
  <c r="P35" i="1" s="1"/>
  <c r="O12" i="1"/>
  <c r="P12" i="1" s="1"/>
  <c r="O3" i="1"/>
  <c r="P3" i="1" s="1"/>
  <c r="O2" i="1"/>
  <c r="P2" i="1" s="1"/>
  <c r="O31" i="1"/>
  <c r="P31" i="1" s="1"/>
  <c r="O32" i="1"/>
  <c r="P32" i="1" s="1"/>
  <c r="O15" i="1"/>
  <c r="P15" i="1" s="1"/>
  <c r="O8" i="1"/>
  <c r="P8" i="1" s="1"/>
  <c r="O20" i="1"/>
  <c r="P20" i="1" s="1"/>
  <c r="O37" i="1"/>
  <c r="P37" i="1" s="1"/>
  <c r="O13" i="1"/>
  <c r="P13" i="1" s="1"/>
  <c r="O11" i="1"/>
  <c r="P11" i="1" s="1"/>
  <c r="O25" i="1"/>
  <c r="P25" i="1" s="1"/>
  <c r="O36" i="1"/>
  <c r="P36" i="1" s="1"/>
  <c r="O34" i="1"/>
  <c r="P34" i="1" s="1"/>
  <c r="O23" i="1"/>
  <c r="P23" i="1" s="1"/>
  <c r="O24" i="1"/>
  <c r="P24" i="1" s="1"/>
  <c r="O19" i="1"/>
  <c r="P19" i="1" s="1"/>
  <c r="O22" i="1"/>
  <c r="P22" i="1" s="1"/>
  <c r="O18" i="1"/>
  <c r="P18" i="1" s="1"/>
  <c r="O39" i="1"/>
  <c r="P39" i="1" s="1"/>
  <c r="O38" i="1"/>
  <c r="P38" i="1" s="1"/>
  <c r="O30" i="1"/>
  <c r="P30" i="1" s="1"/>
  <c r="O29" i="1"/>
  <c r="P29" i="1" s="1"/>
  <c r="O9" i="1"/>
  <c r="P9" i="1" s="1"/>
  <c r="O28" i="1"/>
  <c r="P28" i="1" s="1"/>
  <c r="O21" i="1"/>
  <c r="P21" i="1" s="1"/>
  <c r="O17" i="1"/>
  <c r="P17" i="1" s="1"/>
  <c r="O10" i="1"/>
  <c r="P10" i="1" s="1"/>
  <c r="O7" i="1"/>
  <c r="P7" i="1" s="1"/>
  <c r="O33" i="1"/>
  <c r="P33" i="1" s="1"/>
  <c r="O26" i="1"/>
  <c r="P26" i="1" s="1"/>
  <c r="O16" i="1"/>
  <c r="P16" i="1" s="1"/>
  <c r="O5" i="1"/>
  <c r="P5" i="1" s="1"/>
  <c r="O6" i="1"/>
  <c r="P6" i="1" s="1"/>
</calcChain>
</file>

<file path=xl/sharedStrings.xml><?xml version="1.0" encoding="utf-8"?>
<sst xmlns="http://schemas.openxmlformats.org/spreadsheetml/2006/main" count="199" uniqueCount="115">
  <si>
    <t>alperen inceöz</t>
  </si>
  <si>
    <t>oğuzhan özbay</t>
  </si>
  <si>
    <t>emrullah ermavuş</t>
  </si>
  <si>
    <t>abdulbaki öksüz</t>
  </si>
  <si>
    <t>yadigar murat örük</t>
  </si>
  <si>
    <t>fatma çevik</t>
  </si>
  <si>
    <t>muhammed furkan alıncak</t>
  </si>
  <si>
    <t>ahmet kuyupınar</t>
  </si>
  <si>
    <t>mehmet ipekçi</t>
  </si>
  <si>
    <t>yalçın kekeçoğlu</t>
  </si>
  <si>
    <t>erkan kızılyar</t>
  </si>
  <si>
    <t>döndü öksüm</t>
  </si>
  <si>
    <t>fatmanur gök</t>
  </si>
  <si>
    <t>merve yıldız</t>
  </si>
  <si>
    <t>tunahan şimşek</t>
  </si>
  <si>
    <t>canan bulut</t>
  </si>
  <si>
    <t>nida gölpınar</t>
  </si>
  <si>
    <t>şerife başer</t>
  </si>
  <si>
    <t>nuriye gültekin</t>
  </si>
  <si>
    <t>ilknur boylu</t>
  </si>
  <si>
    <t>ayşegül özgül</t>
  </si>
  <si>
    <t>mesut doğan</t>
  </si>
  <si>
    <t>yasemin arslan</t>
  </si>
  <si>
    <t>gülcan tartık</t>
  </si>
  <si>
    <t>rüveyda alkan</t>
  </si>
  <si>
    <t>habibe akçay</t>
  </si>
  <si>
    <t>fatma kızıltekin</t>
  </si>
  <si>
    <t>sevda büyükbaş</t>
  </si>
  <si>
    <t>gülperi yılmaz</t>
  </si>
  <si>
    <t>onur özdin</t>
  </si>
  <si>
    <t>fatma ülkü ertemiz</t>
  </si>
  <si>
    <t>melike toy</t>
  </si>
  <si>
    <t>fatih gültekin</t>
  </si>
  <si>
    <t>büşra şen</t>
  </si>
  <si>
    <t>selim gökçen</t>
  </si>
  <si>
    <t>ali özeren</t>
  </si>
  <si>
    <t>okan metin</t>
  </si>
  <si>
    <t>hüseyin polat</t>
  </si>
  <si>
    <t>muhammed yusuf kılıç</t>
  </si>
  <si>
    <t>fatma şimşek</t>
  </si>
  <si>
    <t>merve kara</t>
  </si>
  <si>
    <t>ayşe nur aydın</t>
  </si>
  <si>
    <t>beyzanur sakarya</t>
  </si>
  <si>
    <t>muhammet furkan kaya</t>
  </si>
  <si>
    <t>seda özcanoğlu</t>
  </si>
  <si>
    <t>songül altınoluk</t>
  </si>
  <si>
    <t>recep kaya</t>
  </si>
  <si>
    <t>rukiye eser</t>
  </si>
  <si>
    <t>sümeyye yıldırım</t>
  </si>
  <si>
    <t>fatma aybedir</t>
  </si>
  <si>
    <t>ayşe yıldırım</t>
  </si>
  <si>
    <t>sultan arıcı</t>
  </si>
  <si>
    <t>fatma balık</t>
  </si>
  <si>
    <t>rümeysa ekici</t>
  </si>
  <si>
    <t>merve çelik</t>
  </si>
  <si>
    <t>tuğba güzeldal</t>
  </si>
  <si>
    <t>gamze topak</t>
  </si>
  <si>
    <t>meryem akkoyun</t>
  </si>
  <si>
    <t>sümeyye erdoğan</t>
  </si>
  <si>
    <t>büşranur namlı</t>
  </si>
  <si>
    <t>tuğba özdemir</t>
  </si>
  <si>
    <t>hilal tan</t>
  </si>
  <si>
    <t>nükra nur demirkaya</t>
  </si>
  <si>
    <t>beytullah tarkan</t>
  </si>
  <si>
    <t>elanur utma</t>
  </si>
  <si>
    <t>şeyma demirel</t>
  </si>
  <si>
    <t>feyza karadağ</t>
  </si>
  <si>
    <t>şeval avan</t>
  </si>
  <si>
    <t>melike kumru</t>
  </si>
  <si>
    <t>hamide büyükkoçak</t>
  </si>
  <si>
    <t>şahin gülsoy</t>
  </si>
  <si>
    <t>tayyib yetgin</t>
  </si>
  <si>
    <t>hamza burak özkan</t>
  </si>
  <si>
    <t>beytullah çalışkan</t>
  </si>
  <si>
    <t>ahmet arif yılmaz</t>
  </si>
  <si>
    <t>cennet duru</t>
  </si>
  <si>
    <t>elif dilanur danış</t>
  </si>
  <si>
    <t>sümeyye onmuş</t>
  </si>
  <si>
    <t>tuğçe birinci</t>
  </si>
  <si>
    <t>özlem hayta</t>
  </si>
  <si>
    <t>fatma nur koç</t>
  </si>
  <si>
    <t>şeyma algün</t>
  </si>
  <si>
    <t>sultan yümlü</t>
  </si>
  <si>
    <t>büşra fatma akan</t>
  </si>
  <si>
    <t>bahtınur ersoy</t>
  </si>
  <si>
    <t>fatma nur türk</t>
  </si>
  <si>
    <t>veli bozdağ</t>
  </si>
  <si>
    <t>hasan ihsan sert</t>
  </si>
  <si>
    <t>onur durmuş</t>
  </si>
  <si>
    <t>ahmet aydın</t>
  </si>
  <si>
    <t>muhammed raşid sakin</t>
  </si>
  <si>
    <t>muhammed ikbal karataş</t>
  </si>
  <si>
    <t>mehmet akif kaya</t>
  </si>
  <si>
    <t>nidagül kara</t>
  </si>
  <si>
    <t>sibel esmer</t>
  </si>
  <si>
    <t>zülal çakmak</t>
  </si>
  <si>
    <t>nahiv</t>
  </si>
  <si>
    <t>sarf</t>
  </si>
  <si>
    <t>metin</t>
  </si>
  <si>
    <t>kuran</t>
  </si>
  <si>
    <t>% nahiv</t>
  </si>
  <si>
    <t>% sarf</t>
  </si>
  <si>
    <t>% metin</t>
  </si>
  <si>
    <t>% kuran</t>
  </si>
  <si>
    <t>VİZE%</t>
  </si>
  <si>
    <t>VİZE toplam</t>
  </si>
  <si>
    <t>muh</t>
  </si>
  <si>
    <t>komp</t>
  </si>
  <si>
    <t>% muh</t>
  </si>
  <si>
    <t>% komp</t>
  </si>
  <si>
    <t>% ARAPDİLİ</t>
  </si>
  <si>
    <t>ARAP DİLİ</t>
  </si>
  <si>
    <t>BÜTÜNLEME</t>
  </si>
  <si>
    <t>GEÇTİ</t>
  </si>
  <si>
    <t>geçti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</si>
</sst>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="85" zoomScaleNormal="85" workbookViewId="0">
      <selection activeCell="V41" sqref="V41"/>
    </sheetView>
  </sheetViews>
  <sheetFormatPr defaultRowHeight="15" x14ac:dyDescent="0.25"/>
  <cols>
    <col min="1" max="1" width="11" bestFit="1" customWidth="1"/>
    <col min="2" max="2" width="26.42578125" customWidth="1"/>
    <col min="3" max="3" width="6.42578125" customWidth="1"/>
    <col min="4" max="4" width="6" customWidth="1"/>
    <col min="5" max="5" width="5.42578125" customWidth="1"/>
    <col min="6" max="6" width="4.42578125" customWidth="1"/>
    <col min="7" max="7" width="5.7109375" customWidth="1"/>
    <col min="8" max="8" width="5.85546875" customWidth="1"/>
    <col min="12" max="12" width="8.140625" customWidth="1"/>
    <col min="16" max="16" width="9.140625" style="2"/>
    <col min="17" max="17" width="7.140625" style="2" customWidth="1"/>
    <col min="19" max="19" width="5.42578125" customWidth="1"/>
  </cols>
  <sheetData>
    <row r="1" spans="1:22" x14ac:dyDescent="0.25">
      <c r="A1">
        <v>0</v>
      </c>
      <c r="C1" t="s">
        <v>106</v>
      </c>
      <c r="D1" t="s">
        <v>96</v>
      </c>
      <c r="E1" t="s">
        <v>107</v>
      </c>
      <c r="F1" t="s">
        <v>97</v>
      </c>
      <c r="G1" t="s">
        <v>98</v>
      </c>
      <c r="H1" t="s">
        <v>99</v>
      </c>
      <c r="I1" t="s">
        <v>108</v>
      </c>
      <c r="J1" t="s">
        <v>100</v>
      </c>
      <c r="K1" t="s">
        <v>109</v>
      </c>
      <c r="L1" t="s">
        <v>101</v>
      </c>
      <c r="M1" t="s">
        <v>102</v>
      </c>
      <c r="N1" t="s">
        <v>103</v>
      </c>
      <c r="O1" t="s">
        <v>105</v>
      </c>
      <c r="P1" s="2" t="s">
        <v>104</v>
      </c>
      <c r="Q1" s="2" t="s">
        <v>99</v>
      </c>
      <c r="R1" t="s">
        <v>103</v>
      </c>
      <c r="S1" s="2" t="s">
        <v>111</v>
      </c>
      <c r="T1" s="2" t="s">
        <v>110</v>
      </c>
      <c r="U1" t="s">
        <v>112</v>
      </c>
    </row>
    <row r="2" spans="1:22" x14ac:dyDescent="0.25">
      <c r="A2">
        <v>2015201006</v>
      </c>
      <c r="B2" t="s">
        <v>34</v>
      </c>
      <c r="C2">
        <v>33</v>
      </c>
      <c r="D2">
        <v>49</v>
      </c>
      <c r="E2">
        <v>41</v>
      </c>
      <c r="F2">
        <v>42</v>
      </c>
      <c r="G2">
        <v>56</v>
      </c>
      <c r="H2" s="2">
        <v>20</v>
      </c>
      <c r="I2">
        <f t="shared" ref="I2:I8" si="0">14.2857/100*C2</f>
        <v>4.7142810000000006</v>
      </c>
      <c r="J2">
        <f t="shared" ref="J2:J8" si="1">28.5714/100*D2</f>
        <v>13.999986000000002</v>
      </c>
      <c r="K2">
        <f t="shared" ref="K2:K8" si="2">7.1428/100*E2</f>
        <v>2.9285480000000002</v>
      </c>
      <c r="L2">
        <f t="shared" ref="L2:L8" si="3">21.4285/100*F2</f>
        <v>8.9999699999999994</v>
      </c>
      <c r="M2">
        <f t="shared" ref="M2:M8" si="4">14.2857/100*G2</f>
        <v>7.9999920000000007</v>
      </c>
      <c r="N2">
        <f t="shared" ref="N2:N8" si="5">14.2857/100*H2</f>
        <v>2.8571400000000002</v>
      </c>
      <c r="O2">
        <f t="shared" ref="O2:O8" si="6">(I2+J2+K2+L2+M2+N2)</f>
        <v>41.499917000000003</v>
      </c>
      <c r="P2" s="2">
        <f t="shared" ref="P2:P8" si="7">40/100*O2</f>
        <v>16.599966800000001</v>
      </c>
      <c r="Q2" s="2">
        <v>20</v>
      </c>
      <c r="R2">
        <f t="shared" ref="R2:R17" si="8">14.2857/100*Q2</f>
        <v>2.8571400000000002</v>
      </c>
      <c r="S2" s="2">
        <v>44</v>
      </c>
      <c r="T2" s="2">
        <f t="shared" ref="T2:T15" si="9">85.71/100*S2</f>
        <v>37.712400000000002</v>
      </c>
      <c r="U2" s="1">
        <f t="shared" ref="U2:U28" si="10">(T2+R2)</f>
        <v>40.569540000000003</v>
      </c>
    </row>
    <row r="3" spans="1:22" x14ac:dyDescent="0.25">
      <c r="A3">
        <v>2015201007</v>
      </c>
      <c r="B3" t="s">
        <v>39</v>
      </c>
      <c r="C3">
        <v>41</v>
      </c>
      <c r="D3" s="2">
        <v>35</v>
      </c>
      <c r="E3">
        <v>35</v>
      </c>
      <c r="F3">
        <v>30</v>
      </c>
      <c r="G3" s="2">
        <v>40</v>
      </c>
      <c r="H3">
        <v>49</v>
      </c>
      <c r="I3">
        <f t="shared" si="0"/>
        <v>5.8571370000000007</v>
      </c>
      <c r="J3">
        <f t="shared" si="1"/>
        <v>9.9999900000000004</v>
      </c>
      <c r="K3">
        <f t="shared" si="2"/>
        <v>2.4999800000000003</v>
      </c>
      <c r="L3">
        <f t="shared" si="3"/>
        <v>6.4285500000000004</v>
      </c>
      <c r="M3">
        <f t="shared" si="4"/>
        <v>5.7142800000000005</v>
      </c>
      <c r="N3">
        <f t="shared" si="5"/>
        <v>6.9999930000000008</v>
      </c>
      <c r="O3">
        <f t="shared" si="6"/>
        <v>37.499930000000006</v>
      </c>
      <c r="P3" s="2">
        <f t="shared" si="7"/>
        <v>14.999972000000003</v>
      </c>
      <c r="Q3" s="2">
        <v>50</v>
      </c>
      <c r="R3">
        <f t="shared" si="8"/>
        <v>7.142850000000001</v>
      </c>
      <c r="S3" s="2">
        <v>44</v>
      </c>
      <c r="T3" s="2">
        <f t="shared" si="9"/>
        <v>37.712400000000002</v>
      </c>
      <c r="U3" s="1">
        <f t="shared" si="10"/>
        <v>44.855250000000005</v>
      </c>
    </row>
    <row r="4" spans="1:22" x14ac:dyDescent="0.25">
      <c r="A4">
        <v>2015201035</v>
      </c>
      <c r="B4" t="s">
        <v>40</v>
      </c>
      <c r="C4">
        <v>56</v>
      </c>
      <c r="D4" s="2">
        <v>57</v>
      </c>
      <c r="E4">
        <v>65</v>
      </c>
      <c r="F4">
        <v>60</v>
      </c>
      <c r="G4" s="2">
        <v>57</v>
      </c>
      <c r="H4">
        <v>64</v>
      </c>
      <c r="I4">
        <f t="shared" si="0"/>
        <v>7.9999920000000007</v>
      </c>
      <c r="J4">
        <f t="shared" si="1"/>
        <v>16.285698</v>
      </c>
      <c r="K4">
        <f t="shared" si="2"/>
        <v>4.6428200000000004</v>
      </c>
      <c r="L4">
        <f t="shared" si="3"/>
        <v>12.857100000000001</v>
      </c>
      <c r="M4">
        <f t="shared" si="4"/>
        <v>8.142849</v>
      </c>
      <c r="N4">
        <f t="shared" si="5"/>
        <v>9.1428480000000008</v>
      </c>
      <c r="O4">
        <f t="shared" si="6"/>
        <v>59.071307000000004</v>
      </c>
      <c r="P4" s="2">
        <f t="shared" si="7"/>
        <v>23.628522800000002</v>
      </c>
      <c r="Q4" s="2">
        <v>62</v>
      </c>
      <c r="R4">
        <f t="shared" si="8"/>
        <v>8.8571340000000003</v>
      </c>
      <c r="S4" s="2">
        <v>62</v>
      </c>
      <c r="T4" s="2">
        <f t="shared" si="9"/>
        <v>53.1402</v>
      </c>
      <c r="U4" s="1">
        <f t="shared" si="10"/>
        <v>61.997334000000002</v>
      </c>
      <c r="V4" t="s">
        <v>113</v>
      </c>
    </row>
    <row r="5" spans="1:22" x14ac:dyDescent="0.25">
      <c r="A5">
        <v>2015201080</v>
      </c>
      <c r="B5" t="s">
        <v>35</v>
      </c>
      <c r="C5">
        <v>40</v>
      </c>
      <c r="D5">
        <v>42</v>
      </c>
      <c r="E5">
        <v>41</v>
      </c>
      <c r="F5">
        <v>41</v>
      </c>
      <c r="G5">
        <v>62</v>
      </c>
      <c r="H5" s="2">
        <v>42</v>
      </c>
      <c r="I5">
        <f t="shared" si="0"/>
        <v>5.7142800000000005</v>
      </c>
      <c r="J5">
        <f t="shared" si="1"/>
        <v>11.999988000000002</v>
      </c>
      <c r="K5">
        <f t="shared" si="2"/>
        <v>2.9285480000000002</v>
      </c>
      <c r="L5">
        <f t="shared" si="3"/>
        <v>8.7856850000000009</v>
      </c>
      <c r="M5">
        <f t="shared" si="4"/>
        <v>8.8571340000000003</v>
      </c>
      <c r="N5">
        <f t="shared" si="5"/>
        <v>5.9999940000000009</v>
      </c>
      <c r="O5">
        <f t="shared" si="6"/>
        <v>44.285629000000007</v>
      </c>
      <c r="P5" s="2">
        <f t="shared" si="7"/>
        <v>17.714251600000004</v>
      </c>
      <c r="Q5" s="2">
        <v>42</v>
      </c>
      <c r="R5">
        <f t="shared" si="8"/>
        <v>5.9999940000000009</v>
      </c>
      <c r="S5" s="2">
        <v>68</v>
      </c>
      <c r="T5" s="2">
        <f t="shared" si="9"/>
        <v>58.282799999999995</v>
      </c>
      <c r="U5" s="1">
        <f t="shared" si="10"/>
        <v>64.282793999999996</v>
      </c>
      <c r="V5" t="s">
        <v>113</v>
      </c>
    </row>
    <row r="6" spans="1:22" x14ac:dyDescent="0.25">
      <c r="A6">
        <v>2015201107</v>
      </c>
      <c r="B6" t="s">
        <v>21</v>
      </c>
      <c r="C6">
        <v>47</v>
      </c>
      <c r="D6">
        <v>36</v>
      </c>
      <c r="E6">
        <v>41</v>
      </c>
      <c r="F6">
        <v>56</v>
      </c>
      <c r="G6">
        <v>45</v>
      </c>
      <c r="H6">
        <v>61</v>
      </c>
      <c r="I6">
        <f t="shared" si="0"/>
        <v>6.7142790000000003</v>
      </c>
      <c r="J6">
        <f t="shared" si="1"/>
        <v>10.285704000000001</v>
      </c>
      <c r="K6">
        <f t="shared" si="2"/>
        <v>2.9285480000000002</v>
      </c>
      <c r="L6">
        <f t="shared" si="3"/>
        <v>11.99996</v>
      </c>
      <c r="M6">
        <f t="shared" si="4"/>
        <v>6.4285650000000008</v>
      </c>
      <c r="N6">
        <f t="shared" si="5"/>
        <v>8.7142770000000009</v>
      </c>
      <c r="O6">
        <f t="shared" si="6"/>
        <v>47.071333000000003</v>
      </c>
      <c r="P6" s="2">
        <f t="shared" si="7"/>
        <v>18.828533200000003</v>
      </c>
      <c r="Q6" s="2">
        <v>61</v>
      </c>
      <c r="R6">
        <f t="shared" si="8"/>
        <v>8.7142770000000009</v>
      </c>
      <c r="S6" s="2">
        <v>66</v>
      </c>
      <c r="T6" s="2">
        <f t="shared" si="9"/>
        <v>56.568599999999996</v>
      </c>
      <c r="U6" s="1">
        <f t="shared" si="10"/>
        <v>65.282876999999999</v>
      </c>
      <c r="V6" t="s">
        <v>113</v>
      </c>
    </row>
    <row r="7" spans="1:22" x14ac:dyDescent="0.25">
      <c r="A7">
        <v>2015201130</v>
      </c>
      <c r="B7" t="s">
        <v>93</v>
      </c>
      <c r="C7">
        <v>56</v>
      </c>
      <c r="D7">
        <v>48</v>
      </c>
      <c r="E7">
        <v>43</v>
      </c>
      <c r="F7">
        <v>58</v>
      </c>
      <c r="G7">
        <v>53</v>
      </c>
      <c r="H7">
        <v>41</v>
      </c>
      <c r="I7">
        <f t="shared" si="0"/>
        <v>7.9999920000000007</v>
      </c>
      <c r="J7">
        <f t="shared" si="1"/>
        <v>13.714272000000001</v>
      </c>
      <c r="K7">
        <f t="shared" si="2"/>
        <v>3.0714040000000002</v>
      </c>
      <c r="L7">
        <f t="shared" si="3"/>
        <v>12.42853</v>
      </c>
      <c r="M7">
        <f t="shared" si="4"/>
        <v>7.5714210000000008</v>
      </c>
      <c r="N7">
        <f t="shared" si="5"/>
        <v>5.8571370000000007</v>
      </c>
      <c r="O7">
        <f t="shared" si="6"/>
        <v>50.642756000000006</v>
      </c>
      <c r="P7" s="2">
        <f t="shared" si="7"/>
        <v>20.257102400000004</v>
      </c>
      <c r="Q7" s="2">
        <v>55</v>
      </c>
      <c r="R7">
        <f t="shared" si="8"/>
        <v>7.8571350000000004</v>
      </c>
      <c r="S7" s="2">
        <v>76</v>
      </c>
      <c r="T7" s="2">
        <f t="shared" si="9"/>
        <v>65.139600000000002</v>
      </c>
      <c r="U7" s="1">
        <f t="shared" si="10"/>
        <v>72.996735000000001</v>
      </c>
      <c r="V7" t="s">
        <v>113</v>
      </c>
    </row>
    <row r="8" spans="1:22" s="1" customFormat="1" x14ac:dyDescent="0.25">
      <c r="A8">
        <v>2015201143</v>
      </c>
      <c r="B8" t="s">
        <v>36</v>
      </c>
      <c r="C8">
        <v>35</v>
      </c>
      <c r="D8">
        <v>35</v>
      </c>
      <c r="E8">
        <v>37</v>
      </c>
      <c r="F8">
        <v>37</v>
      </c>
      <c r="G8">
        <v>39</v>
      </c>
      <c r="H8" s="2">
        <v>47</v>
      </c>
      <c r="I8">
        <f t="shared" si="0"/>
        <v>4.9999950000000002</v>
      </c>
      <c r="J8">
        <f t="shared" si="1"/>
        <v>9.9999900000000004</v>
      </c>
      <c r="K8">
        <f t="shared" si="2"/>
        <v>2.6428360000000004</v>
      </c>
      <c r="L8">
        <f t="shared" si="3"/>
        <v>7.9285449999999997</v>
      </c>
      <c r="M8">
        <f t="shared" si="4"/>
        <v>5.5714230000000002</v>
      </c>
      <c r="N8">
        <f t="shared" si="5"/>
        <v>6.7142790000000003</v>
      </c>
      <c r="O8">
        <f t="shared" si="6"/>
        <v>37.857067999999998</v>
      </c>
      <c r="P8" s="2">
        <f t="shared" si="7"/>
        <v>15.142827199999999</v>
      </c>
      <c r="Q8" s="2">
        <v>47</v>
      </c>
      <c r="R8">
        <f t="shared" si="8"/>
        <v>6.7142790000000003</v>
      </c>
      <c r="S8" s="2">
        <v>44</v>
      </c>
      <c r="T8" s="2">
        <f t="shared" si="9"/>
        <v>37.712400000000002</v>
      </c>
      <c r="U8" s="1">
        <f t="shared" si="10"/>
        <v>44.426679</v>
      </c>
    </row>
    <row r="9" spans="1:22" s="1" customFormat="1" x14ac:dyDescent="0.25">
      <c r="A9">
        <v>2016201004</v>
      </c>
      <c r="B9" t="s">
        <v>37</v>
      </c>
      <c r="C9">
        <v>35</v>
      </c>
      <c r="D9">
        <v>22</v>
      </c>
      <c r="E9">
        <v>41</v>
      </c>
      <c r="F9">
        <v>34</v>
      </c>
      <c r="G9">
        <v>48</v>
      </c>
      <c r="H9" s="2">
        <v>39</v>
      </c>
      <c r="I9">
        <f t="shared" ref="I9:I16" si="11">14.2857/100*C9</f>
        <v>4.9999950000000002</v>
      </c>
      <c r="J9">
        <f t="shared" ref="J9:J16" si="12">28.5714/100*D9</f>
        <v>6.2857080000000005</v>
      </c>
      <c r="K9">
        <f t="shared" ref="K9:K16" si="13">7.1428/100*E9</f>
        <v>2.9285480000000002</v>
      </c>
      <c r="L9">
        <f t="shared" ref="L9:L16" si="14">21.4285/100*F9</f>
        <v>7.2856899999999998</v>
      </c>
      <c r="M9">
        <f t="shared" ref="M9:M16" si="15">14.2857/100*G9</f>
        <v>6.8571360000000006</v>
      </c>
      <c r="N9">
        <f t="shared" ref="N9:N16" si="16">14.2857/100*H9</f>
        <v>5.5714230000000002</v>
      </c>
      <c r="O9">
        <f t="shared" ref="O9:O16" si="17">(I9+J9+K9+L9+M9+N9)</f>
        <v>33.9285</v>
      </c>
      <c r="P9" s="2">
        <f t="shared" ref="P9:P16" si="18">40/100*O9</f>
        <v>13.571400000000001</v>
      </c>
      <c r="Q9" s="2">
        <v>39</v>
      </c>
      <c r="R9">
        <f t="shared" si="8"/>
        <v>5.5714230000000002</v>
      </c>
      <c r="S9" s="2">
        <v>44</v>
      </c>
      <c r="T9" s="2">
        <f t="shared" si="9"/>
        <v>37.712400000000002</v>
      </c>
      <c r="U9" s="1">
        <f t="shared" si="10"/>
        <v>43.283823000000005</v>
      </c>
    </row>
    <row r="10" spans="1:22" x14ac:dyDescent="0.25">
      <c r="A10">
        <v>2016201010</v>
      </c>
      <c r="B10" t="s">
        <v>41</v>
      </c>
      <c r="C10">
        <v>51</v>
      </c>
      <c r="D10" s="2">
        <v>41</v>
      </c>
      <c r="E10">
        <v>48</v>
      </c>
      <c r="F10">
        <v>40</v>
      </c>
      <c r="G10" s="2">
        <v>51</v>
      </c>
      <c r="H10">
        <v>60</v>
      </c>
      <c r="I10">
        <f t="shared" si="11"/>
        <v>7.2857070000000004</v>
      </c>
      <c r="J10">
        <f t="shared" si="12"/>
        <v>11.714274000000001</v>
      </c>
      <c r="K10">
        <f t="shared" si="13"/>
        <v>3.4285440000000005</v>
      </c>
      <c r="L10">
        <f t="shared" si="14"/>
        <v>8.5714000000000006</v>
      </c>
      <c r="M10">
        <f t="shared" si="15"/>
        <v>7.2857070000000004</v>
      </c>
      <c r="N10">
        <f t="shared" si="16"/>
        <v>8.5714199999999998</v>
      </c>
      <c r="O10">
        <f t="shared" si="17"/>
        <v>46.857051999999996</v>
      </c>
      <c r="P10" s="2">
        <f t="shared" si="18"/>
        <v>18.742820800000001</v>
      </c>
      <c r="Q10" s="2">
        <v>60</v>
      </c>
      <c r="R10">
        <f t="shared" si="8"/>
        <v>8.5714199999999998</v>
      </c>
      <c r="S10" s="2">
        <v>48</v>
      </c>
      <c r="T10" s="2">
        <f t="shared" si="9"/>
        <v>41.140799999999999</v>
      </c>
      <c r="U10" s="1">
        <f t="shared" si="10"/>
        <v>49.712220000000002</v>
      </c>
    </row>
    <row r="11" spans="1:22" x14ac:dyDescent="0.25">
      <c r="A11">
        <v>2016201011</v>
      </c>
      <c r="B11" t="s">
        <v>22</v>
      </c>
      <c r="C11">
        <v>54</v>
      </c>
      <c r="D11">
        <v>50</v>
      </c>
      <c r="E11">
        <v>59</v>
      </c>
      <c r="F11">
        <v>61</v>
      </c>
      <c r="G11">
        <v>58</v>
      </c>
      <c r="H11">
        <v>70</v>
      </c>
      <c r="I11">
        <f t="shared" si="11"/>
        <v>7.7142780000000002</v>
      </c>
      <c r="J11">
        <f t="shared" si="12"/>
        <v>14.285700000000002</v>
      </c>
      <c r="K11">
        <f t="shared" si="13"/>
        <v>4.2142520000000001</v>
      </c>
      <c r="L11">
        <f t="shared" si="14"/>
        <v>13.071384999999999</v>
      </c>
      <c r="M11">
        <f t="shared" si="15"/>
        <v>8.2857060000000011</v>
      </c>
      <c r="N11">
        <f t="shared" si="16"/>
        <v>9.9999900000000004</v>
      </c>
      <c r="O11">
        <f t="shared" si="17"/>
        <v>57.571310999999994</v>
      </c>
      <c r="P11" s="2">
        <f t="shared" si="18"/>
        <v>23.028524399999998</v>
      </c>
      <c r="Q11" s="2">
        <v>70</v>
      </c>
      <c r="R11">
        <f t="shared" si="8"/>
        <v>9.9999900000000004</v>
      </c>
      <c r="S11" s="2">
        <v>78</v>
      </c>
      <c r="T11" s="2">
        <f t="shared" si="9"/>
        <v>66.853799999999993</v>
      </c>
      <c r="U11" s="1">
        <f t="shared" si="10"/>
        <v>76.853789999999989</v>
      </c>
      <c r="V11" t="s">
        <v>113</v>
      </c>
    </row>
    <row r="12" spans="1:22" s="1" customFormat="1" x14ac:dyDescent="0.25">
      <c r="A12">
        <v>2016201017</v>
      </c>
      <c r="B12" t="s">
        <v>23</v>
      </c>
      <c r="C12">
        <v>46</v>
      </c>
      <c r="D12">
        <v>39</v>
      </c>
      <c r="E12">
        <v>40</v>
      </c>
      <c r="F12">
        <v>56</v>
      </c>
      <c r="G12">
        <v>51</v>
      </c>
      <c r="H12">
        <v>55</v>
      </c>
      <c r="I12">
        <f t="shared" si="11"/>
        <v>6.5714220000000001</v>
      </c>
      <c r="J12">
        <f t="shared" si="12"/>
        <v>11.142846</v>
      </c>
      <c r="K12">
        <f t="shared" si="13"/>
        <v>2.8571200000000001</v>
      </c>
      <c r="L12">
        <f t="shared" si="14"/>
        <v>11.99996</v>
      </c>
      <c r="M12">
        <f t="shared" si="15"/>
        <v>7.2857070000000004</v>
      </c>
      <c r="N12">
        <f t="shared" si="16"/>
        <v>7.8571350000000004</v>
      </c>
      <c r="O12">
        <f t="shared" si="17"/>
        <v>47.714190000000002</v>
      </c>
      <c r="P12" s="2">
        <f t="shared" si="18"/>
        <v>19.085676000000003</v>
      </c>
      <c r="Q12" s="2">
        <v>55</v>
      </c>
      <c r="R12">
        <f t="shared" si="8"/>
        <v>7.8571350000000004</v>
      </c>
      <c r="S12" s="2">
        <v>48</v>
      </c>
      <c r="T12" s="2">
        <f t="shared" si="9"/>
        <v>41.140799999999999</v>
      </c>
      <c r="U12" s="1">
        <f t="shared" si="10"/>
        <v>48.997934999999998</v>
      </c>
    </row>
    <row r="13" spans="1:22" s="1" customFormat="1" x14ac:dyDescent="0.25">
      <c r="A13">
        <v>2016201018</v>
      </c>
      <c r="B13" t="s">
        <v>24</v>
      </c>
      <c r="C13">
        <v>48</v>
      </c>
      <c r="D13">
        <v>32</v>
      </c>
      <c r="E13">
        <v>45</v>
      </c>
      <c r="F13">
        <v>44</v>
      </c>
      <c r="G13">
        <v>46</v>
      </c>
      <c r="H13">
        <v>63</v>
      </c>
      <c r="I13">
        <f t="shared" si="11"/>
        <v>6.8571360000000006</v>
      </c>
      <c r="J13">
        <f t="shared" si="12"/>
        <v>9.1428480000000008</v>
      </c>
      <c r="K13">
        <f t="shared" si="13"/>
        <v>3.2142600000000003</v>
      </c>
      <c r="L13">
        <f t="shared" si="14"/>
        <v>9.4285399999999999</v>
      </c>
      <c r="M13">
        <f t="shared" si="15"/>
        <v>6.5714220000000001</v>
      </c>
      <c r="N13">
        <f t="shared" si="16"/>
        <v>8.9999910000000014</v>
      </c>
      <c r="O13">
        <f t="shared" si="17"/>
        <v>44.214196999999999</v>
      </c>
      <c r="P13" s="2">
        <f t="shared" si="18"/>
        <v>17.685678800000002</v>
      </c>
      <c r="Q13" s="2">
        <v>63</v>
      </c>
      <c r="R13">
        <f t="shared" si="8"/>
        <v>8.9999910000000014</v>
      </c>
      <c r="S13" s="2">
        <v>46</v>
      </c>
      <c r="T13" s="2">
        <f t="shared" si="9"/>
        <v>39.426600000000001</v>
      </c>
      <c r="U13" s="1">
        <f t="shared" si="10"/>
        <v>48.426591000000002</v>
      </c>
    </row>
    <row r="14" spans="1:22" x14ac:dyDescent="0.25">
      <c r="A14">
        <v>2016201020</v>
      </c>
      <c r="B14" t="s">
        <v>38</v>
      </c>
      <c r="C14">
        <v>35</v>
      </c>
      <c r="D14">
        <v>51</v>
      </c>
      <c r="E14">
        <v>36</v>
      </c>
      <c r="F14">
        <v>39</v>
      </c>
      <c r="G14">
        <v>48</v>
      </c>
      <c r="H14" s="2">
        <v>80</v>
      </c>
      <c r="I14">
        <f t="shared" si="11"/>
        <v>4.9999950000000002</v>
      </c>
      <c r="J14">
        <f t="shared" si="12"/>
        <v>14.571414000000001</v>
      </c>
      <c r="K14">
        <f t="shared" si="13"/>
        <v>2.5714080000000004</v>
      </c>
      <c r="L14">
        <f t="shared" si="14"/>
        <v>8.3571150000000003</v>
      </c>
      <c r="M14">
        <f t="shared" si="15"/>
        <v>6.8571360000000006</v>
      </c>
      <c r="N14">
        <f t="shared" si="16"/>
        <v>11.428560000000001</v>
      </c>
      <c r="O14">
        <f t="shared" si="17"/>
        <v>48.785628000000003</v>
      </c>
      <c r="P14" s="2">
        <f t="shared" si="18"/>
        <v>19.514251200000004</v>
      </c>
      <c r="Q14" s="2">
        <v>80</v>
      </c>
      <c r="R14">
        <f t="shared" si="8"/>
        <v>11.428560000000001</v>
      </c>
      <c r="S14" s="2">
        <v>46</v>
      </c>
      <c r="T14" s="2">
        <f t="shared" si="9"/>
        <v>39.426600000000001</v>
      </c>
      <c r="U14" s="1">
        <f t="shared" si="10"/>
        <v>50.855159999999998</v>
      </c>
    </row>
    <row r="15" spans="1:22" x14ac:dyDescent="0.25">
      <c r="A15">
        <v>2016201025</v>
      </c>
      <c r="B15" t="s">
        <v>42</v>
      </c>
      <c r="C15">
        <v>46</v>
      </c>
      <c r="D15" s="2">
        <v>54</v>
      </c>
      <c r="E15">
        <v>53</v>
      </c>
      <c r="F15">
        <v>51</v>
      </c>
      <c r="G15" s="2">
        <v>50</v>
      </c>
      <c r="H15">
        <v>58</v>
      </c>
      <c r="I15">
        <f t="shared" si="11"/>
        <v>6.5714220000000001</v>
      </c>
      <c r="J15">
        <f t="shared" si="12"/>
        <v>15.428556</v>
      </c>
      <c r="K15">
        <f t="shared" si="13"/>
        <v>3.7856840000000003</v>
      </c>
      <c r="L15">
        <f t="shared" si="14"/>
        <v>10.928535</v>
      </c>
      <c r="M15">
        <f t="shared" si="15"/>
        <v>7.142850000000001</v>
      </c>
      <c r="N15">
        <f t="shared" si="16"/>
        <v>8.2857060000000011</v>
      </c>
      <c r="O15">
        <f t="shared" si="17"/>
        <v>52.142752999999999</v>
      </c>
      <c r="P15" s="2">
        <f t="shared" si="18"/>
        <v>20.857101200000002</v>
      </c>
      <c r="Q15" s="2">
        <v>65</v>
      </c>
      <c r="R15">
        <f t="shared" si="8"/>
        <v>9.2857050000000001</v>
      </c>
      <c r="S15" s="2">
        <v>70</v>
      </c>
      <c r="T15" s="2">
        <f t="shared" si="9"/>
        <v>59.997</v>
      </c>
      <c r="U15" s="1">
        <f t="shared" si="10"/>
        <v>69.282704999999993</v>
      </c>
      <c r="V15" t="s">
        <v>113</v>
      </c>
    </row>
    <row r="16" spans="1:22" x14ac:dyDescent="0.25">
      <c r="A16">
        <v>2016201036</v>
      </c>
      <c r="B16" t="s">
        <v>25</v>
      </c>
      <c r="C16">
        <v>73</v>
      </c>
      <c r="D16">
        <v>47</v>
      </c>
      <c r="E16">
        <v>53</v>
      </c>
      <c r="F16">
        <v>62</v>
      </c>
      <c r="G16">
        <v>63</v>
      </c>
      <c r="H16">
        <v>64</v>
      </c>
      <c r="I16">
        <f t="shared" si="11"/>
        <v>10.428561</v>
      </c>
      <c r="J16">
        <f t="shared" si="12"/>
        <v>13.428558000000001</v>
      </c>
      <c r="K16">
        <f t="shared" si="13"/>
        <v>3.7856840000000003</v>
      </c>
      <c r="L16">
        <f t="shared" si="14"/>
        <v>13.28567</v>
      </c>
      <c r="M16">
        <f t="shared" si="15"/>
        <v>8.9999910000000014</v>
      </c>
      <c r="N16">
        <f t="shared" si="16"/>
        <v>9.1428480000000008</v>
      </c>
      <c r="O16">
        <f t="shared" si="17"/>
        <v>59.071311999999999</v>
      </c>
      <c r="P16" s="2">
        <f t="shared" si="18"/>
        <v>23.628524800000001</v>
      </c>
      <c r="Q16" s="2">
        <v>64</v>
      </c>
      <c r="R16">
        <f t="shared" si="8"/>
        <v>9.1428480000000008</v>
      </c>
      <c r="S16" s="2">
        <v>66</v>
      </c>
      <c r="T16" s="2">
        <f t="shared" ref="T16:T28" si="19">85.71/100*S16</f>
        <v>56.568599999999996</v>
      </c>
      <c r="U16" s="1">
        <f t="shared" si="10"/>
        <v>65.71144799999999</v>
      </c>
      <c r="V16" t="s">
        <v>113</v>
      </c>
    </row>
    <row r="17" spans="1:22" x14ac:dyDescent="0.25">
      <c r="A17">
        <v>2016201039</v>
      </c>
      <c r="B17" t="s">
        <v>26</v>
      </c>
      <c r="C17">
        <v>40</v>
      </c>
      <c r="D17">
        <v>32</v>
      </c>
      <c r="E17" s="2">
        <v>37</v>
      </c>
      <c r="F17">
        <v>48</v>
      </c>
      <c r="G17" s="2">
        <v>35</v>
      </c>
      <c r="H17" s="2">
        <v>50</v>
      </c>
      <c r="I17">
        <f t="shared" ref="I17:I28" si="20">14.2857/100*C17</f>
        <v>5.7142800000000005</v>
      </c>
      <c r="J17">
        <f t="shared" ref="J17:J28" si="21">28.5714/100*D17</f>
        <v>9.1428480000000008</v>
      </c>
      <c r="K17">
        <f t="shared" ref="K17:K28" si="22">7.1428/100*E17</f>
        <v>2.6428360000000004</v>
      </c>
      <c r="L17">
        <f t="shared" ref="L17:L28" si="23">21.4285/100*F17</f>
        <v>10.285679999999999</v>
      </c>
      <c r="M17">
        <f t="shared" ref="M17:M28" si="24">14.2857/100*G17</f>
        <v>4.9999950000000002</v>
      </c>
      <c r="N17">
        <f t="shared" ref="N17:N28" si="25">14.2857/100*H17</f>
        <v>7.142850000000001</v>
      </c>
      <c r="O17">
        <f t="shared" ref="O17:O28" si="26">(I17+J17+K17+L17+M17+N17)</f>
        <v>39.928489000000006</v>
      </c>
      <c r="P17" s="2">
        <f t="shared" ref="P17:P28" si="27">40/100*O17</f>
        <v>15.971395600000003</v>
      </c>
      <c r="Q17" s="2">
        <v>50</v>
      </c>
      <c r="R17">
        <f t="shared" si="8"/>
        <v>7.142850000000001</v>
      </c>
      <c r="S17" s="2">
        <v>46</v>
      </c>
      <c r="T17" s="2">
        <f t="shared" si="19"/>
        <v>39.426600000000001</v>
      </c>
      <c r="U17" s="1">
        <f t="shared" si="10"/>
        <v>46.569450000000003</v>
      </c>
    </row>
    <row r="18" spans="1:22" s="1" customFormat="1" x14ac:dyDescent="0.25">
      <c r="A18">
        <v>2016201040</v>
      </c>
      <c r="B18" t="s">
        <v>27</v>
      </c>
      <c r="C18">
        <v>38</v>
      </c>
      <c r="D18">
        <v>37</v>
      </c>
      <c r="E18" s="2">
        <v>34</v>
      </c>
      <c r="F18">
        <v>42</v>
      </c>
      <c r="G18" s="2">
        <v>45</v>
      </c>
      <c r="H18">
        <v>58</v>
      </c>
      <c r="I18">
        <f t="shared" si="20"/>
        <v>5.428566</v>
      </c>
      <c r="J18">
        <f t="shared" si="21"/>
        <v>10.571418000000001</v>
      </c>
      <c r="K18">
        <f t="shared" si="22"/>
        <v>2.4285520000000003</v>
      </c>
      <c r="L18">
        <f t="shared" si="23"/>
        <v>8.9999699999999994</v>
      </c>
      <c r="M18">
        <f t="shared" si="24"/>
        <v>6.4285650000000008</v>
      </c>
      <c r="N18">
        <f t="shared" si="25"/>
        <v>8.2857060000000011</v>
      </c>
      <c r="O18">
        <f t="shared" si="26"/>
        <v>42.142776999999995</v>
      </c>
      <c r="P18" s="2">
        <f t="shared" si="27"/>
        <v>16.857110799999997</v>
      </c>
      <c r="Q18" s="2">
        <v>58</v>
      </c>
      <c r="R18">
        <f t="shared" ref="R18:R34" si="28">14.2857/100*Q18</f>
        <v>8.2857060000000011</v>
      </c>
      <c r="S18" s="2">
        <v>46</v>
      </c>
      <c r="T18" s="2">
        <f t="shared" si="19"/>
        <v>39.426600000000001</v>
      </c>
      <c r="U18" s="1">
        <f t="shared" si="10"/>
        <v>47.712305999999998</v>
      </c>
    </row>
    <row r="19" spans="1:22" s="1" customFormat="1" x14ac:dyDescent="0.25">
      <c r="A19">
        <v>2016201044</v>
      </c>
      <c r="B19" t="s">
        <v>94</v>
      </c>
      <c r="C19">
        <v>58</v>
      </c>
      <c r="D19">
        <v>50</v>
      </c>
      <c r="E19">
        <v>55</v>
      </c>
      <c r="F19">
        <v>53</v>
      </c>
      <c r="G19">
        <v>49</v>
      </c>
      <c r="H19">
        <v>68</v>
      </c>
      <c r="I19">
        <f t="shared" si="20"/>
        <v>8.2857060000000011</v>
      </c>
      <c r="J19">
        <f t="shared" si="21"/>
        <v>14.285700000000002</v>
      </c>
      <c r="K19">
        <f t="shared" si="22"/>
        <v>3.9285400000000004</v>
      </c>
      <c r="L19">
        <f t="shared" si="23"/>
        <v>11.357105000000001</v>
      </c>
      <c r="M19">
        <f t="shared" si="24"/>
        <v>6.9999930000000008</v>
      </c>
      <c r="N19">
        <f t="shared" si="25"/>
        <v>9.7142760000000017</v>
      </c>
      <c r="O19">
        <f t="shared" si="26"/>
        <v>54.571320000000014</v>
      </c>
      <c r="P19" s="2">
        <f t="shared" si="27"/>
        <v>21.828528000000006</v>
      </c>
      <c r="Q19" s="2">
        <v>75</v>
      </c>
      <c r="R19">
        <f t="shared" si="28"/>
        <v>10.714275000000001</v>
      </c>
      <c r="S19" s="2">
        <v>76</v>
      </c>
      <c r="T19" s="2">
        <f t="shared" si="19"/>
        <v>65.139600000000002</v>
      </c>
      <c r="U19" s="1">
        <f t="shared" si="10"/>
        <v>75.853875000000002</v>
      </c>
      <c r="V19" t="s">
        <v>113</v>
      </c>
    </row>
    <row r="20" spans="1:22" x14ac:dyDescent="0.25">
      <c r="A20">
        <v>2016201045</v>
      </c>
      <c r="B20" t="s">
        <v>28</v>
      </c>
      <c r="C20">
        <v>57</v>
      </c>
      <c r="D20">
        <v>38</v>
      </c>
      <c r="E20">
        <v>44</v>
      </c>
      <c r="F20">
        <v>44</v>
      </c>
      <c r="G20" s="2">
        <v>49</v>
      </c>
      <c r="H20" s="2">
        <v>52</v>
      </c>
      <c r="I20">
        <f t="shared" si="20"/>
        <v>8.142849</v>
      </c>
      <c r="J20">
        <f t="shared" si="21"/>
        <v>10.857132</v>
      </c>
      <c r="K20">
        <f t="shared" si="22"/>
        <v>3.1428320000000003</v>
      </c>
      <c r="L20">
        <f t="shared" si="23"/>
        <v>9.4285399999999999</v>
      </c>
      <c r="M20">
        <f t="shared" si="24"/>
        <v>6.9999930000000008</v>
      </c>
      <c r="N20">
        <f t="shared" si="25"/>
        <v>7.4285640000000006</v>
      </c>
      <c r="O20">
        <f t="shared" si="26"/>
        <v>45.99991</v>
      </c>
      <c r="P20" s="2">
        <f t="shared" si="27"/>
        <v>18.399964000000001</v>
      </c>
      <c r="Q20" s="2">
        <v>52</v>
      </c>
      <c r="R20">
        <f t="shared" si="28"/>
        <v>7.4285640000000006</v>
      </c>
      <c r="S20" s="2">
        <v>52</v>
      </c>
      <c r="T20" s="2">
        <f t="shared" si="19"/>
        <v>44.569199999999995</v>
      </c>
      <c r="U20" s="1">
        <f t="shared" si="10"/>
        <v>51.997763999999997</v>
      </c>
    </row>
    <row r="21" spans="1:22" x14ac:dyDescent="0.25">
      <c r="A21">
        <v>2016201047</v>
      </c>
      <c r="B21" t="s">
        <v>29</v>
      </c>
      <c r="C21">
        <v>42</v>
      </c>
      <c r="D21">
        <v>42</v>
      </c>
      <c r="E21" s="2">
        <v>51</v>
      </c>
      <c r="F21">
        <v>64</v>
      </c>
      <c r="G21" s="2">
        <v>51</v>
      </c>
      <c r="H21" s="2">
        <v>58</v>
      </c>
      <c r="I21">
        <f t="shared" si="20"/>
        <v>5.9999940000000009</v>
      </c>
      <c r="J21">
        <f t="shared" si="21"/>
        <v>11.999988000000002</v>
      </c>
      <c r="K21">
        <f t="shared" si="22"/>
        <v>3.6428280000000002</v>
      </c>
      <c r="L21">
        <f t="shared" si="23"/>
        <v>13.71424</v>
      </c>
      <c r="M21">
        <f t="shared" si="24"/>
        <v>7.2857070000000004</v>
      </c>
      <c r="N21">
        <f t="shared" si="25"/>
        <v>8.2857060000000011</v>
      </c>
      <c r="O21">
        <f t="shared" si="26"/>
        <v>50.928463000000008</v>
      </c>
      <c r="P21" s="2">
        <f t="shared" si="27"/>
        <v>20.371385200000006</v>
      </c>
      <c r="Q21" s="2">
        <v>58</v>
      </c>
      <c r="R21">
        <f t="shared" si="28"/>
        <v>8.2857060000000011</v>
      </c>
      <c r="S21" s="2">
        <v>60</v>
      </c>
      <c r="T21" s="2">
        <f t="shared" si="19"/>
        <v>51.426000000000002</v>
      </c>
      <c r="U21" s="1">
        <f t="shared" si="10"/>
        <v>59.711706000000007</v>
      </c>
      <c r="V21" t="s">
        <v>113</v>
      </c>
    </row>
    <row r="22" spans="1:22" x14ac:dyDescent="0.25">
      <c r="A22">
        <v>2016201049</v>
      </c>
      <c r="B22" t="s">
        <v>30</v>
      </c>
      <c r="C22">
        <v>48</v>
      </c>
      <c r="D22">
        <v>38</v>
      </c>
      <c r="E22" s="2">
        <v>50</v>
      </c>
      <c r="F22">
        <v>46</v>
      </c>
      <c r="G22" s="2">
        <v>49</v>
      </c>
      <c r="H22">
        <v>52</v>
      </c>
      <c r="I22">
        <f t="shared" si="20"/>
        <v>6.8571360000000006</v>
      </c>
      <c r="J22">
        <f t="shared" si="21"/>
        <v>10.857132</v>
      </c>
      <c r="K22">
        <f t="shared" si="22"/>
        <v>3.5714000000000001</v>
      </c>
      <c r="L22">
        <f t="shared" si="23"/>
        <v>9.8571100000000005</v>
      </c>
      <c r="M22">
        <f t="shared" si="24"/>
        <v>6.9999930000000008</v>
      </c>
      <c r="N22">
        <f t="shared" si="25"/>
        <v>7.4285640000000006</v>
      </c>
      <c r="O22">
        <f t="shared" si="26"/>
        <v>45.571335000000005</v>
      </c>
      <c r="P22" s="2">
        <f t="shared" si="27"/>
        <v>18.228534000000003</v>
      </c>
      <c r="Q22" s="2">
        <v>52</v>
      </c>
      <c r="R22">
        <f t="shared" si="28"/>
        <v>7.4285640000000006</v>
      </c>
      <c r="S22" s="2">
        <v>66</v>
      </c>
      <c r="T22" s="2">
        <f t="shared" si="19"/>
        <v>56.568599999999996</v>
      </c>
      <c r="U22" s="1">
        <f t="shared" si="10"/>
        <v>63.997163999999998</v>
      </c>
      <c r="V22" t="s">
        <v>113</v>
      </c>
    </row>
    <row r="23" spans="1:22" x14ac:dyDescent="0.25">
      <c r="A23">
        <v>2016201050</v>
      </c>
      <c r="B23" t="s">
        <v>31</v>
      </c>
      <c r="C23">
        <v>64</v>
      </c>
      <c r="D23">
        <v>44</v>
      </c>
      <c r="E23" s="2">
        <v>53</v>
      </c>
      <c r="F23">
        <v>59</v>
      </c>
      <c r="G23" s="2">
        <v>57</v>
      </c>
      <c r="H23" s="2">
        <v>68</v>
      </c>
      <c r="I23">
        <f t="shared" si="20"/>
        <v>9.1428480000000008</v>
      </c>
      <c r="J23">
        <f t="shared" si="21"/>
        <v>12.571416000000001</v>
      </c>
      <c r="K23">
        <f t="shared" si="22"/>
        <v>3.7856840000000003</v>
      </c>
      <c r="L23">
        <f t="shared" si="23"/>
        <v>12.642815000000001</v>
      </c>
      <c r="M23">
        <f t="shared" si="24"/>
        <v>8.142849</v>
      </c>
      <c r="N23">
        <f t="shared" si="25"/>
        <v>9.7142760000000017</v>
      </c>
      <c r="O23">
        <f t="shared" si="26"/>
        <v>55.999887999999999</v>
      </c>
      <c r="P23" s="2">
        <f t="shared" si="27"/>
        <v>22.399955200000001</v>
      </c>
      <c r="Q23" s="2">
        <v>68</v>
      </c>
      <c r="R23">
        <f t="shared" si="28"/>
        <v>9.7142760000000017</v>
      </c>
      <c r="S23" s="2">
        <v>66</v>
      </c>
      <c r="T23" s="2">
        <f t="shared" si="19"/>
        <v>56.568599999999996</v>
      </c>
      <c r="U23" s="1">
        <f t="shared" si="10"/>
        <v>66.282876000000002</v>
      </c>
      <c r="V23" t="s">
        <v>113</v>
      </c>
    </row>
    <row r="24" spans="1:22" x14ac:dyDescent="0.25">
      <c r="A24">
        <v>2016201051</v>
      </c>
      <c r="B24" t="s">
        <v>95</v>
      </c>
      <c r="C24">
        <v>57</v>
      </c>
      <c r="D24">
        <v>46</v>
      </c>
      <c r="E24">
        <v>39</v>
      </c>
      <c r="F24">
        <v>39</v>
      </c>
      <c r="G24">
        <v>54</v>
      </c>
      <c r="H24">
        <v>68</v>
      </c>
      <c r="I24">
        <f t="shared" si="20"/>
        <v>8.142849</v>
      </c>
      <c r="J24">
        <f t="shared" si="21"/>
        <v>13.142844</v>
      </c>
      <c r="K24">
        <f t="shared" si="22"/>
        <v>2.7856920000000001</v>
      </c>
      <c r="L24">
        <f t="shared" si="23"/>
        <v>8.3571150000000003</v>
      </c>
      <c r="M24">
        <f t="shared" si="24"/>
        <v>7.7142780000000002</v>
      </c>
      <c r="N24">
        <f t="shared" si="25"/>
        <v>9.7142760000000017</v>
      </c>
      <c r="O24">
        <f t="shared" si="26"/>
        <v>49.857054000000005</v>
      </c>
      <c r="P24" s="2">
        <f t="shared" si="27"/>
        <v>19.942821600000002</v>
      </c>
      <c r="Q24" s="2">
        <v>70</v>
      </c>
      <c r="R24">
        <f t="shared" si="28"/>
        <v>9.9999900000000004</v>
      </c>
      <c r="S24" s="2">
        <v>62</v>
      </c>
      <c r="T24" s="2">
        <f t="shared" si="19"/>
        <v>53.1402</v>
      </c>
      <c r="U24" s="1">
        <f t="shared" si="10"/>
        <v>63.140190000000004</v>
      </c>
      <c r="V24" t="s">
        <v>113</v>
      </c>
    </row>
    <row r="25" spans="1:22" x14ac:dyDescent="0.25">
      <c r="A25">
        <v>2016201052</v>
      </c>
      <c r="B25" t="s">
        <v>72</v>
      </c>
      <c r="C25">
        <v>57</v>
      </c>
      <c r="D25">
        <v>25</v>
      </c>
      <c r="E25">
        <v>61</v>
      </c>
      <c r="F25">
        <v>56</v>
      </c>
      <c r="G25">
        <v>63</v>
      </c>
      <c r="H25">
        <v>77</v>
      </c>
      <c r="I25">
        <f t="shared" si="20"/>
        <v>8.142849</v>
      </c>
      <c r="J25">
        <f t="shared" si="21"/>
        <v>7.142850000000001</v>
      </c>
      <c r="K25">
        <f t="shared" si="22"/>
        <v>4.3571080000000002</v>
      </c>
      <c r="L25">
        <f t="shared" si="23"/>
        <v>11.99996</v>
      </c>
      <c r="M25">
        <f t="shared" si="24"/>
        <v>8.9999910000000014</v>
      </c>
      <c r="N25">
        <f t="shared" si="25"/>
        <v>10.999989000000001</v>
      </c>
      <c r="O25">
        <f t="shared" si="26"/>
        <v>51.642747</v>
      </c>
      <c r="P25" s="2">
        <f t="shared" si="27"/>
        <v>20.6570988</v>
      </c>
      <c r="Q25" s="2">
        <v>77</v>
      </c>
      <c r="R25">
        <f t="shared" si="28"/>
        <v>10.999989000000001</v>
      </c>
      <c r="S25" s="2">
        <v>92</v>
      </c>
      <c r="T25" s="2">
        <f t="shared" si="19"/>
        <v>78.853200000000001</v>
      </c>
      <c r="U25" s="1">
        <f t="shared" si="10"/>
        <v>89.853189</v>
      </c>
      <c r="V25" t="s">
        <v>114</v>
      </c>
    </row>
    <row r="26" spans="1:22" x14ac:dyDescent="0.25">
      <c r="A26">
        <v>2016201055</v>
      </c>
      <c r="B26" t="s">
        <v>73</v>
      </c>
      <c r="C26">
        <v>36</v>
      </c>
      <c r="D26">
        <v>38</v>
      </c>
      <c r="E26">
        <v>42</v>
      </c>
      <c r="F26">
        <v>39</v>
      </c>
      <c r="G26">
        <v>48</v>
      </c>
      <c r="H26">
        <v>73</v>
      </c>
      <c r="I26">
        <f t="shared" si="20"/>
        <v>5.1428520000000004</v>
      </c>
      <c r="J26">
        <f t="shared" si="21"/>
        <v>10.857132</v>
      </c>
      <c r="K26">
        <f t="shared" si="22"/>
        <v>2.9999760000000002</v>
      </c>
      <c r="L26">
        <f t="shared" si="23"/>
        <v>8.3571150000000003</v>
      </c>
      <c r="M26">
        <f t="shared" si="24"/>
        <v>6.8571360000000006</v>
      </c>
      <c r="N26">
        <f t="shared" si="25"/>
        <v>10.428561</v>
      </c>
      <c r="O26">
        <f t="shared" si="26"/>
        <v>44.642772000000008</v>
      </c>
      <c r="P26" s="2">
        <f t="shared" si="27"/>
        <v>17.857108800000002</v>
      </c>
      <c r="Q26" s="2">
        <v>73</v>
      </c>
      <c r="R26">
        <f t="shared" si="28"/>
        <v>10.428561</v>
      </c>
      <c r="S26" s="2">
        <v>54</v>
      </c>
      <c r="T26" s="2">
        <f t="shared" si="19"/>
        <v>46.2834</v>
      </c>
      <c r="U26" s="1">
        <f t="shared" si="10"/>
        <v>56.711961000000002</v>
      </c>
    </row>
    <row r="27" spans="1:22" x14ac:dyDescent="0.25">
      <c r="A27">
        <v>2016201058</v>
      </c>
      <c r="B27" t="s">
        <v>32</v>
      </c>
      <c r="C27">
        <v>40</v>
      </c>
      <c r="D27">
        <v>40</v>
      </c>
      <c r="E27" s="2">
        <v>46</v>
      </c>
      <c r="F27">
        <v>58</v>
      </c>
      <c r="G27" s="2">
        <v>44</v>
      </c>
      <c r="H27">
        <v>60</v>
      </c>
      <c r="I27">
        <f t="shared" si="20"/>
        <v>5.7142800000000005</v>
      </c>
      <c r="J27">
        <f t="shared" si="21"/>
        <v>11.428560000000001</v>
      </c>
      <c r="K27">
        <f t="shared" si="22"/>
        <v>3.2856880000000004</v>
      </c>
      <c r="L27">
        <f t="shared" si="23"/>
        <v>12.42853</v>
      </c>
      <c r="M27">
        <f t="shared" si="24"/>
        <v>6.2857080000000005</v>
      </c>
      <c r="N27">
        <f t="shared" si="25"/>
        <v>8.5714199999999998</v>
      </c>
      <c r="O27">
        <f t="shared" si="26"/>
        <v>47.714185999999998</v>
      </c>
      <c r="P27" s="2">
        <f t="shared" si="27"/>
        <v>19.085674399999998</v>
      </c>
      <c r="Q27" s="2">
        <v>60</v>
      </c>
      <c r="R27">
        <f t="shared" si="28"/>
        <v>8.5714199999999998</v>
      </c>
      <c r="S27" s="2">
        <v>62</v>
      </c>
      <c r="T27" s="2">
        <f t="shared" si="19"/>
        <v>53.1402</v>
      </c>
      <c r="U27" s="1">
        <f t="shared" si="10"/>
        <v>61.711619999999996</v>
      </c>
      <c r="V27" t="s">
        <v>113</v>
      </c>
    </row>
    <row r="28" spans="1:22" x14ac:dyDescent="0.25">
      <c r="A28">
        <v>2016201062</v>
      </c>
      <c r="B28" t="s">
        <v>33</v>
      </c>
      <c r="C28">
        <v>53</v>
      </c>
      <c r="D28">
        <v>35</v>
      </c>
      <c r="E28" s="2">
        <v>44</v>
      </c>
      <c r="F28">
        <v>53</v>
      </c>
      <c r="G28" s="2">
        <v>49</v>
      </c>
      <c r="H28" s="2">
        <v>54</v>
      </c>
      <c r="I28">
        <f t="shared" si="20"/>
        <v>7.5714210000000008</v>
      </c>
      <c r="J28">
        <f t="shared" si="21"/>
        <v>9.9999900000000004</v>
      </c>
      <c r="K28">
        <f t="shared" si="22"/>
        <v>3.1428320000000003</v>
      </c>
      <c r="L28">
        <f t="shared" si="23"/>
        <v>11.357105000000001</v>
      </c>
      <c r="M28">
        <f t="shared" si="24"/>
        <v>6.9999930000000008</v>
      </c>
      <c r="N28">
        <f t="shared" si="25"/>
        <v>7.7142780000000002</v>
      </c>
      <c r="O28">
        <f t="shared" si="26"/>
        <v>46.785619000000004</v>
      </c>
      <c r="P28" s="2">
        <f t="shared" si="27"/>
        <v>18.714247600000004</v>
      </c>
      <c r="Q28" s="2">
        <v>54</v>
      </c>
      <c r="R28">
        <f t="shared" si="28"/>
        <v>7.7142780000000002</v>
      </c>
      <c r="S28" s="2">
        <v>70</v>
      </c>
      <c r="T28" s="2">
        <f t="shared" si="19"/>
        <v>59.997</v>
      </c>
      <c r="U28" s="1">
        <f t="shared" si="10"/>
        <v>67.711277999999993</v>
      </c>
      <c r="V28" t="s">
        <v>113</v>
      </c>
    </row>
    <row r="29" spans="1:22" s="1" customFormat="1" x14ac:dyDescent="0.25">
      <c r="A29">
        <v>2016201079</v>
      </c>
      <c r="B29" t="s">
        <v>43</v>
      </c>
      <c r="C29">
        <v>45</v>
      </c>
      <c r="D29">
        <v>50</v>
      </c>
      <c r="E29">
        <v>52</v>
      </c>
      <c r="F29">
        <v>54</v>
      </c>
      <c r="G29">
        <v>59</v>
      </c>
      <c r="H29">
        <v>63</v>
      </c>
      <c r="I29">
        <f t="shared" ref="I29:I34" si="29">14.2857/100*C29</f>
        <v>6.4285650000000008</v>
      </c>
      <c r="J29">
        <f t="shared" ref="J29:J34" si="30">28.5714/100*D29</f>
        <v>14.285700000000002</v>
      </c>
      <c r="K29">
        <f t="shared" ref="K29:K34" si="31">7.1428/100*E29</f>
        <v>3.7142560000000002</v>
      </c>
      <c r="L29">
        <f t="shared" ref="L29:L34" si="32">21.4285/100*F29</f>
        <v>11.571390000000001</v>
      </c>
      <c r="M29">
        <f t="shared" ref="M29:M34" si="33">14.2857/100*G29</f>
        <v>8.4285630000000005</v>
      </c>
      <c r="N29">
        <f t="shared" ref="N29:N34" si="34">14.2857/100*H29</f>
        <v>8.9999910000000014</v>
      </c>
      <c r="O29">
        <f t="shared" ref="O29:O34" si="35">(I29+J29+K29+L29+M29+N29)</f>
        <v>53.42846500000001</v>
      </c>
      <c r="P29" s="2">
        <f t="shared" ref="P29:P34" si="36">40/100*O29</f>
        <v>21.371386000000005</v>
      </c>
      <c r="Q29" s="2">
        <v>63</v>
      </c>
      <c r="R29">
        <f t="shared" si="28"/>
        <v>8.9999910000000014</v>
      </c>
      <c r="S29" s="2">
        <v>72</v>
      </c>
      <c r="T29" s="2">
        <f t="shared" ref="T29:T35" si="37">85.71/100*S29</f>
        <v>61.711199999999998</v>
      </c>
      <c r="U29" s="1">
        <f t="shared" ref="U29:U39" si="38">(T29+R29)</f>
        <v>70.711190999999999</v>
      </c>
      <c r="V29" t="s">
        <v>113</v>
      </c>
    </row>
    <row r="30" spans="1:22" x14ac:dyDescent="0.25">
      <c r="A30">
        <v>2016201089</v>
      </c>
      <c r="B30" t="s">
        <v>47</v>
      </c>
      <c r="C30">
        <v>53</v>
      </c>
      <c r="D30">
        <v>49</v>
      </c>
      <c r="E30">
        <v>47</v>
      </c>
      <c r="F30">
        <v>47</v>
      </c>
      <c r="G30">
        <v>51</v>
      </c>
      <c r="H30">
        <v>52</v>
      </c>
      <c r="I30">
        <f t="shared" si="29"/>
        <v>7.5714210000000008</v>
      </c>
      <c r="J30">
        <f t="shared" si="30"/>
        <v>13.999986000000002</v>
      </c>
      <c r="K30">
        <f t="shared" si="31"/>
        <v>3.3571160000000004</v>
      </c>
      <c r="L30">
        <f t="shared" si="32"/>
        <v>10.071395000000001</v>
      </c>
      <c r="M30">
        <f t="shared" si="33"/>
        <v>7.2857070000000004</v>
      </c>
      <c r="N30">
        <f t="shared" si="34"/>
        <v>7.4285640000000006</v>
      </c>
      <c r="O30">
        <f t="shared" si="35"/>
        <v>49.714189000000005</v>
      </c>
      <c r="P30" s="2">
        <f t="shared" si="36"/>
        <v>19.885675600000003</v>
      </c>
      <c r="Q30" s="2">
        <v>55</v>
      </c>
      <c r="R30">
        <f t="shared" si="28"/>
        <v>7.8571350000000004</v>
      </c>
      <c r="S30" s="2">
        <v>54</v>
      </c>
      <c r="T30" s="2">
        <f t="shared" si="37"/>
        <v>46.2834</v>
      </c>
      <c r="U30" s="1">
        <f t="shared" si="38"/>
        <v>54.140535</v>
      </c>
    </row>
    <row r="31" spans="1:22" x14ac:dyDescent="0.25">
      <c r="A31">
        <v>2016201095</v>
      </c>
      <c r="B31" t="s">
        <v>48</v>
      </c>
      <c r="C31">
        <v>57</v>
      </c>
      <c r="D31">
        <v>50</v>
      </c>
      <c r="E31">
        <v>42</v>
      </c>
      <c r="F31">
        <v>46</v>
      </c>
      <c r="G31">
        <v>46</v>
      </c>
      <c r="H31">
        <v>69</v>
      </c>
      <c r="I31">
        <f t="shared" si="29"/>
        <v>8.142849</v>
      </c>
      <c r="J31">
        <f t="shared" si="30"/>
        <v>14.285700000000002</v>
      </c>
      <c r="K31">
        <f t="shared" si="31"/>
        <v>2.9999760000000002</v>
      </c>
      <c r="L31">
        <f t="shared" si="32"/>
        <v>9.8571100000000005</v>
      </c>
      <c r="M31">
        <f t="shared" si="33"/>
        <v>6.5714220000000001</v>
      </c>
      <c r="N31">
        <f t="shared" si="34"/>
        <v>9.857133000000001</v>
      </c>
      <c r="O31">
        <f t="shared" si="35"/>
        <v>51.714190000000002</v>
      </c>
      <c r="P31" s="2">
        <f t="shared" si="36"/>
        <v>20.685676000000001</v>
      </c>
      <c r="Q31" s="2">
        <v>85</v>
      </c>
      <c r="R31">
        <f t="shared" si="28"/>
        <v>12.142845000000001</v>
      </c>
      <c r="S31" s="2">
        <v>66</v>
      </c>
      <c r="T31" s="2">
        <f t="shared" si="37"/>
        <v>56.568599999999996</v>
      </c>
      <c r="U31" s="1">
        <f t="shared" si="38"/>
        <v>68.711444999999998</v>
      </c>
      <c r="V31" t="s">
        <v>113</v>
      </c>
    </row>
    <row r="32" spans="1:22" x14ac:dyDescent="0.25">
      <c r="A32">
        <v>2016201109</v>
      </c>
      <c r="B32" t="s">
        <v>44</v>
      </c>
      <c r="C32">
        <v>64</v>
      </c>
      <c r="D32">
        <v>33</v>
      </c>
      <c r="E32">
        <v>48</v>
      </c>
      <c r="F32">
        <v>47</v>
      </c>
      <c r="G32">
        <v>60</v>
      </c>
      <c r="H32">
        <v>65</v>
      </c>
      <c r="I32">
        <f t="shared" si="29"/>
        <v>9.1428480000000008</v>
      </c>
      <c r="J32">
        <f t="shared" si="30"/>
        <v>9.4285620000000012</v>
      </c>
      <c r="K32">
        <f t="shared" si="31"/>
        <v>3.4285440000000005</v>
      </c>
      <c r="L32">
        <f t="shared" si="32"/>
        <v>10.071395000000001</v>
      </c>
      <c r="M32">
        <f t="shared" si="33"/>
        <v>8.5714199999999998</v>
      </c>
      <c r="N32">
        <f t="shared" si="34"/>
        <v>9.2857050000000001</v>
      </c>
      <c r="O32">
        <f t="shared" si="35"/>
        <v>49.928474000000001</v>
      </c>
      <c r="P32" s="2">
        <f t="shared" si="36"/>
        <v>19.971389600000002</v>
      </c>
      <c r="Q32" s="2">
        <v>65</v>
      </c>
      <c r="R32">
        <f t="shared" si="28"/>
        <v>9.2857050000000001</v>
      </c>
      <c r="S32" s="2">
        <v>62</v>
      </c>
      <c r="T32" s="2">
        <f t="shared" si="37"/>
        <v>53.1402</v>
      </c>
      <c r="U32" s="1">
        <f t="shared" si="38"/>
        <v>62.425905</v>
      </c>
      <c r="V32" t="s">
        <v>113</v>
      </c>
    </row>
    <row r="33" spans="1:22" x14ac:dyDescent="0.25">
      <c r="A33">
        <v>2016201110</v>
      </c>
      <c r="B33" t="s">
        <v>74</v>
      </c>
      <c r="C33">
        <v>40</v>
      </c>
      <c r="D33">
        <v>44</v>
      </c>
      <c r="E33">
        <v>45</v>
      </c>
      <c r="F33">
        <v>44</v>
      </c>
      <c r="G33">
        <v>48</v>
      </c>
      <c r="H33">
        <v>39</v>
      </c>
      <c r="I33">
        <f t="shared" si="29"/>
        <v>5.7142800000000005</v>
      </c>
      <c r="J33">
        <f t="shared" si="30"/>
        <v>12.571416000000001</v>
      </c>
      <c r="K33">
        <f t="shared" si="31"/>
        <v>3.2142600000000003</v>
      </c>
      <c r="L33">
        <f t="shared" si="32"/>
        <v>9.4285399999999999</v>
      </c>
      <c r="M33">
        <f t="shared" si="33"/>
        <v>6.8571360000000006</v>
      </c>
      <c r="N33">
        <f t="shared" si="34"/>
        <v>5.5714230000000002</v>
      </c>
      <c r="O33">
        <f t="shared" si="35"/>
        <v>43.35705500000001</v>
      </c>
      <c r="P33" s="2">
        <f t="shared" si="36"/>
        <v>17.342822000000005</v>
      </c>
      <c r="Q33" s="2">
        <v>39</v>
      </c>
      <c r="R33">
        <f t="shared" si="28"/>
        <v>5.5714230000000002</v>
      </c>
      <c r="S33" s="2">
        <v>40</v>
      </c>
      <c r="T33" s="2">
        <f t="shared" si="37"/>
        <v>34.283999999999999</v>
      </c>
      <c r="U33" s="1">
        <f t="shared" si="38"/>
        <v>39.855423000000002</v>
      </c>
    </row>
    <row r="34" spans="1:22" x14ac:dyDescent="0.25">
      <c r="A34">
        <v>2016201113</v>
      </c>
      <c r="B34" t="s">
        <v>49</v>
      </c>
      <c r="C34">
        <v>57</v>
      </c>
      <c r="D34">
        <v>55</v>
      </c>
      <c r="E34">
        <v>56</v>
      </c>
      <c r="F34">
        <v>41</v>
      </c>
      <c r="G34">
        <v>56</v>
      </c>
      <c r="H34">
        <v>67</v>
      </c>
      <c r="I34">
        <f t="shared" si="29"/>
        <v>8.142849</v>
      </c>
      <c r="J34">
        <f t="shared" si="30"/>
        <v>15.714270000000001</v>
      </c>
      <c r="K34">
        <f t="shared" si="31"/>
        <v>3.9999680000000004</v>
      </c>
      <c r="L34">
        <f t="shared" si="32"/>
        <v>8.7856850000000009</v>
      </c>
      <c r="M34">
        <f t="shared" si="33"/>
        <v>7.9999920000000007</v>
      </c>
      <c r="N34">
        <f t="shared" si="34"/>
        <v>9.5714190000000006</v>
      </c>
      <c r="O34">
        <f t="shared" si="35"/>
        <v>54.214182999999998</v>
      </c>
      <c r="P34" s="2">
        <f t="shared" si="36"/>
        <v>21.6856732</v>
      </c>
      <c r="Q34" s="2">
        <v>85</v>
      </c>
      <c r="R34">
        <f t="shared" si="28"/>
        <v>12.142845000000001</v>
      </c>
      <c r="S34" s="2">
        <v>64</v>
      </c>
      <c r="T34" s="2">
        <f t="shared" si="37"/>
        <v>54.854399999999998</v>
      </c>
      <c r="U34" s="1">
        <f t="shared" si="38"/>
        <v>66.997244999999992</v>
      </c>
      <c r="V34" t="s">
        <v>113</v>
      </c>
    </row>
    <row r="35" spans="1:22" x14ac:dyDescent="0.25">
      <c r="A35">
        <v>2016201121</v>
      </c>
      <c r="B35" t="s">
        <v>45</v>
      </c>
      <c r="C35">
        <v>35</v>
      </c>
      <c r="D35">
        <v>29</v>
      </c>
      <c r="E35">
        <v>35</v>
      </c>
      <c r="F35">
        <v>35</v>
      </c>
      <c r="G35">
        <v>40</v>
      </c>
      <c r="H35">
        <v>53</v>
      </c>
      <c r="I35">
        <f t="shared" ref="I35:I39" si="39">14.2857/100*C35</f>
        <v>4.9999950000000002</v>
      </c>
      <c r="J35">
        <f t="shared" ref="J35:J39" si="40">28.5714/100*D35</f>
        <v>8.2857060000000011</v>
      </c>
      <c r="K35">
        <f t="shared" ref="K35:K39" si="41">7.1428/100*E35</f>
        <v>2.4999800000000003</v>
      </c>
      <c r="L35">
        <f t="shared" ref="L35:L39" si="42">21.4285/100*F35</f>
        <v>7.4999750000000001</v>
      </c>
      <c r="M35">
        <f t="shared" ref="M35:M39" si="43">14.2857/100*G35</f>
        <v>5.7142800000000005</v>
      </c>
      <c r="N35">
        <f t="shared" ref="N35:N39" si="44">14.2857/100*H35</f>
        <v>7.5714210000000008</v>
      </c>
      <c r="O35">
        <f t="shared" ref="O35:O39" si="45">(I35+J35+K35+L35+M35+N35)</f>
        <v>36.571357000000006</v>
      </c>
      <c r="P35" s="2">
        <f t="shared" ref="P35:P39" si="46">40/100*O35</f>
        <v>14.628542800000004</v>
      </c>
      <c r="Q35" s="2">
        <v>53</v>
      </c>
      <c r="R35">
        <f t="shared" ref="R35:R39" si="47">14.2857/100*Q35</f>
        <v>7.5714210000000008</v>
      </c>
      <c r="S35" s="2">
        <v>44</v>
      </c>
      <c r="T35" s="2">
        <f t="shared" si="37"/>
        <v>37.712400000000002</v>
      </c>
      <c r="U35" s="1">
        <f t="shared" si="38"/>
        <v>45.283821000000003</v>
      </c>
    </row>
    <row r="36" spans="1:22" s="1" customFormat="1" x14ac:dyDescent="0.25">
      <c r="A36">
        <v>2016201129</v>
      </c>
      <c r="B36" t="s">
        <v>18</v>
      </c>
      <c r="C36">
        <v>57</v>
      </c>
      <c r="D36">
        <v>53</v>
      </c>
      <c r="E36">
        <v>59</v>
      </c>
      <c r="F36">
        <v>58</v>
      </c>
      <c r="G36">
        <v>61</v>
      </c>
      <c r="H36">
        <v>57</v>
      </c>
      <c r="I36">
        <f t="shared" si="39"/>
        <v>8.142849</v>
      </c>
      <c r="J36">
        <f t="shared" si="40"/>
        <v>15.142842000000002</v>
      </c>
      <c r="K36">
        <f t="shared" si="41"/>
        <v>4.2142520000000001</v>
      </c>
      <c r="L36">
        <f t="shared" si="42"/>
        <v>12.42853</v>
      </c>
      <c r="M36">
        <f t="shared" si="43"/>
        <v>8.7142770000000009</v>
      </c>
      <c r="N36">
        <f t="shared" si="44"/>
        <v>8.142849</v>
      </c>
      <c r="O36">
        <f t="shared" si="45"/>
        <v>56.785599000000005</v>
      </c>
      <c r="P36" s="2">
        <f t="shared" si="46"/>
        <v>22.714239600000003</v>
      </c>
      <c r="Q36" s="2">
        <v>55</v>
      </c>
      <c r="R36">
        <f t="shared" si="47"/>
        <v>7.8571350000000004</v>
      </c>
      <c r="S36" s="2">
        <v>84</v>
      </c>
      <c r="T36" s="2">
        <f t="shared" ref="T36:T39" si="48">85.71/100*S36</f>
        <v>71.996399999999994</v>
      </c>
      <c r="U36" s="1">
        <f t="shared" si="38"/>
        <v>79.853534999999994</v>
      </c>
      <c r="V36" s="2" t="s">
        <v>113</v>
      </c>
    </row>
    <row r="37" spans="1:22" s="1" customFormat="1" x14ac:dyDescent="0.25">
      <c r="A37">
        <v>2016201131</v>
      </c>
      <c r="B37" t="s">
        <v>46</v>
      </c>
      <c r="C37">
        <v>38</v>
      </c>
      <c r="D37">
        <v>30</v>
      </c>
      <c r="E37">
        <v>32</v>
      </c>
      <c r="F37">
        <v>46</v>
      </c>
      <c r="G37">
        <v>44</v>
      </c>
      <c r="H37">
        <v>23</v>
      </c>
      <c r="I37">
        <f t="shared" si="39"/>
        <v>5.428566</v>
      </c>
      <c r="J37">
        <f t="shared" si="40"/>
        <v>8.5714199999999998</v>
      </c>
      <c r="K37">
        <f t="shared" si="41"/>
        <v>2.2856960000000002</v>
      </c>
      <c r="L37">
        <f t="shared" si="42"/>
        <v>9.8571100000000005</v>
      </c>
      <c r="M37">
        <f t="shared" si="43"/>
        <v>6.2857080000000005</v>
      </c>
      <c r="N37">
        <f t="shared" si="44"/>
        <v>3.285711</v>
      </c>
      <c r="O37">
        <f t="shared" si="45"/>
        <v>35.714210999999999</v>
      </c>
      <c r="P37" s="2">
        <f t="shared" si="46"/>
        <v>14.285684400000001</v>
      </c>
      <c r="Q37" s="2">
        <v>23</v>
      </c>
      <c r="R37">
        <f t="shared" si="47"/>
        <v>3.285711</v>
      </c>
      <c r="S37" s="2">
        <v>54</v>
      </c>
      <c r="T37" s="2">
        <f t="shared" si="48"/>
        <v>46.2834</v>
      </c>
      <c r="U37" s="1">
        <f t="shared" si="38"/>
        <v>49.569110999999999</v>
      </c>
    </row>
    <row r="38" spans="1:22" s="1" customFormat="1" x14ac:dyDescent="0.25">
      <c r="A38">
        <v>2016201135</v>
      </c>
      <c r="B38" t="s">
        <v>19</v>
      </c>
      <c r="C38">
        <v>49</v>
      </c>
      <c r="D38">
        <v>49</v>
      </c>
      <c r="E38">
        <v>46</v>
      </c>
      <c r="F38">
        <v>51</v>
      </c>
      <c r="G38">
        <v>52</v>
      </c>
      <c r="H38">
        <v>58</v>
      </c>
      <c r="I38">
        <f t="shared" si="39"/>
        <v>6.9999930000000008</v>
      </c>
      <c r="J38">
        <f t="shared" si="40"/>
        <v>13.999986000000002</v>
      </c>
      <c r="K38">
        <f t="shared" si="41"/>
        <v>3.2856880000000004</v>
      </c>
      <c r="L38">
        <f t="shared" si="42"/>
        <v>10.928535</v>
      </c>
      <c r="M38">
        <f t="shared" si="43"/>
        <v>7.4285640000000006</v>
      </c>
      <c r="N38">
        <f t="shared" si="44"/>
        <v>8.2857060000000011</v>
      </c>
      <c r="O38">
        <f t="shared" si="45"/>
        <v>50.928471999999999</v>
      </c>
      <c r="P38" s="2">
        <f t="shared" si="46"/>
        <v>20.371388800000002</v>
      </c>
      <c r="Q38" s="2">
        <v>60</v>
      </c>
      <c r="R38">
        <f t="shared" si="47"/>
        <v>8.5714199999999998</v>
      </c>
      <c r="S38" s="2">
        <v>64</v>
      </c>
      <c r="T38" s="2">
        <f t="shared" si="48"/>
        <v>54.854399999999998</v>
      </c>
      <c r="U38" s="1">
        <f t="shared" si="38"/>
        <v>63.425820000000002</v>
      </c>
      <c r="V38" t="s">
        <v>113</v>
      </c>
    </row>
    <row r="39" spans="1:22" x14ac:dyDescent="0.25">
      <c r="A39">
        <v>2016201151</v>
      </c>
      <c r="B39" t="s">
        <v>20</v>
      </c>
      <c r="C39">
        <v>52</v>
      </c>
      <c r="D39">
        <v>50</v>
      </c>
      <c r="E39">
        <v>49</v>
      </c>
      <c r="F39">
        <v>43</v>
      </c>
      <c r="G39">
        <v>52</v>
      </c>
      <c r="H39">
        <v>67</v>
      </c>
      <c r="I39">
        <f t="shared" si="39"/>
        <v>7.4285640000000006</v>
      </c>
      <c r="J39">
        <f t="shared" si="40"/>
        <v>14.285700000000002</v>
      </c>
      <c r="K39">
        <f t="shared" si="41"/>
        <v>3.4999720000000001</v>
      </c>
      <c r="L39">
        <f t="shared" si="42"/>
        <v>9.2142549999999996</v>
      </c>
      <c r="M39">
        <f t="shared" si="43"/>
        <v>7.4285640000000006</v>
      </c>
      <c r="N39">
        <f t="shared" si="44"/>
        <v>9.5714190000000006</v>
      </c>
      <c r="O39">
        <f t="shared" si="45"/>
        <v>51.428474000000001</v>
      </c>
      <c r="P39" s="2">
        <f t="shared" si="46"/>
        <v>20.571389600000003</v>
      </c>
      <c r="Q39" s="2">
        <v>95</v>
      </c>
      <c r="R39">
        <f t="shared" si="47"/>
        <v>13.571415000000002</v>
      </c>
      <c r="S39" s="2">
        <v>70</v>
      </c>
      <c r="T39" s="2">
        <f t="shared" si="48"/>
        <v>59.997</v>
      </c>
      <c r="U39" s="1">
        <f t="shared" si="38"/>
        <v>73.568415000000002</v>
      </c>
      <c r="V39" t="s">
        <v>113</v>
      </c>
    </row>
  </sheetData>
  <sortState ref="A1:Q170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abSelected="1" zoomScale="80" zoomScaleNormal="80" workbookViewId="0">
      <selection activeCell="B47" sqref="B47"/>
    </sheetView>
  </sheetViews>
  <sheetFormatPr defaultRowHeight="15" x14ac:dyDescent="0.25"/>
  <cols>
    <col min="1" max="1" width="12" bestFit="1" customWidth="1"/>
    <col min="2" max="2" width="23.28515625" customWidth="1"/>
    <col min="3" max="3" width="5.140625" customWidth="1"/>
    <col min="4" max="4" width="5.7109375" customWidth="1"/>
    <col min="5" max="5" width="6" customWidth="1"/>
    <col min="6" max="6" width="5.140625" customWidth="1"/>
    <col min="7" max="8" width="6.28515625" customWidth="1"/>
    <col min="17" max="18" width="5.42578125" customWidth="1"/>
  </cols>
  <sheetData>
    <row r="1" spans="1:22" x14ac:dyDescent="0.25">
      <c r="A1">
        <v>0</v>
      </c>
      <c r="C1" t="s">
        <v>106</v>
      </c>
      <c r="D1" t="s">
        <v>96</v>
      </c>
      <c r="E1" t="s">
        <v>107</v>
      </c>
      <c r="F1" t="s">
        <v>97</v>
      </c>
      <c r="G1" t="s">
        <v>98</v>
      </c>
      <c r="H1" t="s">
        <v>99</v>
      </c>
      <c r="I1" t="s">
        <v>108</v>
      </c>
      <c r="J1" t="s">
        <v>100</v>
      </c>
      <c r="K1" t="s">
        <v>109</v>
      </c>
      <c r="L1" t="s">
        <v>101</v>
      </c>
      <c r="M1" t="s">
        <v>102</v>
      </c>
      <c r="N1" t="s">
        <v>103</v>
      </c>
      <c r="O1" t="s">
        <v>105</v>
      </c>
      <c r="P1" s="1" t="s">
        <v>104</v>
      </c>
      <c r="Q1" s="2" t="s">
        <v>99</v>
      </c>
      <c r="R1" s="2" t="s">
        <v>111</v>
      </c>
      <c r="S1" s="2" t="s">
        <v>110</v>
      </c>
      <c r="T1" s="2" t="s">
        <v>103</v>
      </c>
      <c r="U1" t="s">
        <v>112</v>
      </c>
    </row>
    <row r="2" spans="1:22" x14ac:dyDescent="0.25">
      <c r="A2">
        <v>2015202008</v>
      </c>
      <c r="B2" t="s">
        <v>50</v>
      </c>
      <c r="C2">
        <v>53</v>
      </c>
      <c r="D2">
        <v>48</v>
      </c>
      <c r="E2">
        <v>40</v>
      </c>
      <c r="F2">
        <v>51</v>
      </c>
      <c r="G2">
        <v>48</v>
      </c>
      <c r="H2">
        <v>60</v>
      </c>
      <c r="I2">
        <f t="shared" ref="I2:I14" si="0">14.2857/100*C2</f>
        <v>7.5714210000000008</v>
      </c>
      <c r="J2">
        <f>28.5714/100*D2</f>
        <v>13.714272000000001</v>
      </c>
      <c r="K2">
        <f>7.1428/100*E2</f>
        <v>2.8571200000000001</v>
      </c>
      <c r="L2">
        <f t="shared" ref="L2:L14" si="1">21.4285/100*F2</f>
        <v>10.928535</v>
      </c>
      <c r="M2">
        <f t="shared" ref="M2:M14" si="2">14.2857/100*G2</f>
        <v>6.8571360000000006</v>
      </c>
      <c r="N2">
        <f t="shared" ref="N2:N14" si="3">14.2857/100*H2</f>
        <v>8.5714199999999998</v>
      </c>
      <c r="O2">
        <f t="shared" ref="O2:O14" si="4">(I2+J2+K2+L2+M2+N2)</f>
        <v>50.499904000000001</v>
      </c>
      <c r="P2" s="1">
        <f t="shared" ref="P2:P14" si="5">40/100*O2</f>
        <v>20.199961600000002</v>
      </c>
      <c r="Q2" s="2">
        <v>62</v>
      </c>
      <c r="R2" s="2">
        <v>62</v>
      </c>
      <c r="S2" s="2">
        <f t="shared" ref="S2:S16" si="6">85.71/100*R2</f>
        <v>53.1402</v>
      </c>
      <c r="T2" s="2">
        <f t="shared" ref="T2:T16" si="7">14.2857/100*Q2</f>
        <v>8.8571340000000003</v>
      </c>
      <c r="U2" s="1">
        <f t="shared" ref="U2:U31" si="8">(S2+T2)</f>
        <v>61.997334000000002</v>
      </c>
      <c r="V2" t="s">
        <v>113</v>
      </c>
    </row>
    <row r="3" spans="1:22" x14ac:dyDescent="0.25">
      <c r="A3">
        <v>2015202019</v>
      </c>
      <c r="B3" t="s">
        <v>5</v>
      </c>
      <c r="C3">
        <v>47</v>
      </c>
      <c r="D3">
        <v>30</v>
      </c>
      <c r="E3">
        <v>34</v>
      </c>
      <c r="F3">
        <v>37</v>
      </c>
      <c r="G3">
        <v>38</v>
      </c>
      <c r="H3">
        <v>55</v>
      </c>
      <c r="I3">
        <f t="shared" si="0"/>
        <v>6.7142790000000003</v>
      </c>
      <c r="J3">
        <f>28.5714/100*E3</f>
        <v>9.7142760000000017</v>
      </c>
      <c r="K3">
        <f>7.1428/100*D3</f>
        <v>2.1428400000000001</v>
      </c>
      <c r="L3">
        <f t="shared" si="1"/>
        <v>7.9285449999999997</v>
      </c>
      <c r="M3">
        <f t="shared" si="2"/>
        <v>5.428566</v>
      </c>
      <c r="N3">
        <f t="shared" si="3"/>
        <v>7.8571350000000004</v>
      </c>
      <c r="O3">
        <f t="shared" si="4"/>
        <v>39.785641000000005</v>
      </c>
      <c r="P3" s="1">
        <f t="shared" si="5"/>
        <v>15.914256400000003</v>
      </c>
      <c r="Q3" s="2">
        <v>55</v>
      </c>
      <c r="R3" s="2">
        <v>58</v>
      </c>
      <c r="S3" s="2">
        <f t="shared" si="6"/>
        <v>49.711799999999997</v>
      </c>
      <c r="T3" s="2">
        <f t="shared" si="7"/>
        <v>7.8571350000000004</v>
      </c>
      <c r="U3" s="1">
        <f t="shared" si="8"/>
        <v>57.568934999999996</v>
      </c>
    </row>
    <row r="4" spans="1:22" x14ac:dyDescent="0.25">
      <c r="A4">
        <v>2015202033</v>
      </c>
      <c r="B4" t="s">
        <v>51</v>
      </c>
      <c r="C4">
        <v>37</v>
      </c>
      <c r="D4">
        <v>41</v>
      </c>
      <c r="E4">
        <v>40</v>
      </c>
      <c r="F4">
        <v>47</v>
      </c>
      <c r="G4">
        <v>48</v>
      </c>
      <c r="H4">
        <v>16</v>
      </c>
      <c r="I4">
        <f t="shared" si="0"/>
        <v>5.2857090000000007</v>
      </c>
      <c r="J4">
        <f t="shared" ref="J4:J7" si="9">28.5714/100*D4</f>
        <v>11.714274000000001</v>
      </c>
      <c r="K4">
        <f t="shared" ref="K4:K7" si="10">7.1428/100*E4</f>
        <v>2.8571200000000001</v>
      </c>
      <c r="L4">
        <f t="shared" si="1"/>
        <v>10.071395000000001</v>
      </c>
      <c r="M4">
        <f t="shared" si="2"/>
        <v>6.8571360000000006</v>
      </c>
      <c r="N4">
        <f t="shared" si="3"/>
        <v>2.2857120000000002</v>
      </c>
      <c r="O4">
        <f t="shared" si="4"/>
        <v>39.071346000000005</v>
      </c>
      <c r="P4" s="1">
        <f t="shared" si="5"/>
        <v>15.628538400000004</v>
      </c>
      <c r="Q4" s="2">
        <v>50</v>
      </c>
      <c r="R4" s="2">
        <v>58</v>
      </c>
      <c r="S4" s="2">
        <f t="shared" si="6"/>
        <v>49.711799999999997</v>
      </c>
      <c r="T4" s="2">
        <f t="shared" si="7"/>
        <v>7.142850000000001</v>
      </c>
      <c r="U4" s="1">
        <f t="shared" si="8"/>
        <v>56.854649999999999</v>
      </c>
    </row>
    <row r="5" spans="1:22" x14ac:dyDescent="0.25">
      <c r="A5">
        <v>2015202045</v>
      </c>
      <c r="B5" t="s">
        <v>86</v>
      </c>
      <c r="C5">
        <v>53</v>
      </c>
      <c r="D5" s="2">
        <v>39</v>
      </c>
      <c r="E5">
        <v>43</v>
      </c>
      <c r="F5">
        <v>45</v>
      </c>
      <c r="G5" s="2">
        <v>43</v>
      </c>
      <c r="H5">
        <v>65</v>
      </c>
      <c r="I5">
        <f t="shared" si="0"/>
        <v>7.5714210000000008</v>
      </c>
      <c r="J5">
        <f t="shared" si="9"/>
        <v>11.142846</v>
      </c>
      <c r="K5">
        <f t="shared" si="10"/>
        <v>3.0714040000000002</v>
      </c>
      <c r="L5">
        <f t="shared" si="1"/>
        <v>9.6428250000000002</v>
      </c>
      <c r="M5">
        <f t="shared" si="2"/>
        <v>6.1428510000000003</v>
      </c>
      <c r="N5">
        <f t="shared" si="3"/>
        <v>9.2857050000000001</v>
      </c>
      <c r="O5">
        <f t="shared" si="4"/>
        <v>46.857052000000003</v>
      </c>
      <c r="P5" s="1">
        <f t="shared" si="5"/>
        <v>18.742820800000001</v>
      </c>
      <c r="Q5" s="2">
        <v>65</v>
      </c>
      <c r="R5" s="2">
        <v>56</v>
      </c>
      <c r="S5" s="2">
        <f t="shared" si="6"/>
        <v>47.997599999999998</v>
      </c>
      <c r="T5" s="2">
        <f t="shared" si="7"/>
        <v>9.2857050000000001</v>
      </c>
      <c r="U5" s="1">
        <f t="shared" si="8"/>
        <v>57.283304999999999</v>
      </c>
    </row>
    <row r="6" spans="1:22" x14ac:dyDescent="0.25">
      <c r="A6">
        <v>2015202066</v>
      </c>
      <c r="B6" t="s">
        <v>52</v>
      </c>
      <c r="C6">
        <v>32</v>
      </c>
      <c r="D6" s="2">
        <v>38</v>
      </c>
      <c r="E6">
        <v>46</v>
      </c>
      <c r="F6">
        <v>54</v>
      </c>
      <c r="G6">
        <v>40</v>
      </c>
      <c r="H6">
        <v>24</v>
      </c>
      <c r="I6">
        <f t="shared" si="0"/>
        <v>4.5714240000000004</v>
      </c>
      <c r="J6">
        <f t="shared" si="9"/>
        <v>10.857132</v>
      </c>
      <c r="K6">
        <f t="shared" si="10"/>
        <v>3.2856880000000004</v>
      </c>
      <c r="L6">
        <f t="shared" si="1"/>
        <v>11.571390000000001</v>
      </c>
      <c r="M6">
        <f t="shared" si="2"/>
        <v>5.7142800000000005</v>
      </c>
      <c r="N6">
        <f t="shared" si="3"/>
        <v>3.4285680000000003</v>
      </c>
      <c r="O6">
        <f t="shared" si="4"/>
        <v>39.428482000000002</v>
      </c>
      <c r="P6" s="1">
        <f t="shared" si="5"/>
        <v>15.771392800000001</v>
      </c>
      <c r="Q6" s="2">
        <v>58</v>
      </c>
      <c r="R6" s="2">
        <v>66</v>
      </c>
      <c r="S6" s="2">
        <f t="shared" si="6"/>
        <v>56.568599999999996</v>
      </c>
      <c r="T6" s="2">
        <f t="shared" si="7"/>
        <v>8.2857060000000011</v>
      </c>
      <c r="U6" s="1">
        <f t="shared" si="8"/>
        <v>64.854305999999994</v>
      </c>
      <c r="V6" t="s">
        <v>113</v>
      </c>
    </row>
    <row r="7" spans="1:22" x14ac:dyDescent="0.25">
      <c r="A7">
        <v>2015202077</v>
      </c>
      <c r="B7" t="s">
        <v>87</v>
      </c>
      <c r="C7">
        <v>46</v>
      </c>
      <c r="D7" s="2">
        <v>34</v>
      </c>
      <c r="E7">
        <v>42</v>
      </c>
      <c r="F7">
        <v>42</v>
      </c>
      <c r="G7">
        <v>48</v>
      </c>
      <c r="H7" s="2">
        <v>87</v>
      </c>
      <c r="I7">
        <f t="shared" si="0"/>
        <v>6.5714220000000001</v>
      </c>
      <c r="J7">
        <f t="shared" si="9"/>
        <v>9.7142760000000017</v>
      </c>
      <c r="K7">
        <f t="shared" si="10"/>
        <v>2.9999760000000002</v>
      </c>
      <c r="L7">
        <f t="shared" si="1"/>
        <v>8.9999699999999994</v>
      </c>
      <c r="M7">
        <f t="shared" si="2"/>
        <v>6.8571360000000006</v>
      </c>
      <c r="N7">
        <f t="shared" si="3"/>
        <v>12.428559000000002</v>
      </c>
      <c r="O7">
        <f t="shared" si="4"/>
        <v>47.571339000000002</v>
      </c>
      <c r="P7" s="1">
        <f t="shared" si="5"/>
        <v>19.028535600000001</v>
      </c>
      <c r="Q7" s="2">
        <v>87</v>
      </c>
      <c r="R7" s="2">
        <v>50</v>
      </c>
      <c r="S7" s="2">
        <f t="shared" si="6"/>
        <v>42.854999999999997</v>
      </c>
      <c r="T7" s="2">
        <f t="shared" si="7"/>
        <v>12.428559000000002</v>
      </c>
      <c r="U7" s="1">
        <f t="shared" si="8"/>
        <v>55.283558999999997</v>
      </c>
    </row>
    <row r="8" spans="1:22" x14ac:dyDescent="0.25">
      <c r="A8">
        <v>2015202089</v>
      </c>
      <c r="B8" t="s">
        <v>6</v>
      </c>
      <c r="C8">
        <v>42</v>
      </c>
      <c r="D8" s="2">
        <v>33</v>
      </c>
      <c r="E8">
        <v>42</v>
      </c>
      <c r="F8">
        <v>50</v>
      </c>
      <c r="G8">
        <v>51</v>
      </c>
      <c r="H8">
        <v>46</v>
      </c>
      <c r="I8">
        <f t="shared" si="0"/>
        <v>5.9999940000000009</v>
      </c>
      <c r="J8">
        <f>28.5714/100*E8</f>
        <v>11.999988000000002</v>
      </c>
      <c r="K8">
        <f>7.1428/100*D8</f>
        <v>2.3571240000000002</v>
      </c>
      <c r="L8">
        <f t="shared" si="1"/>
        <v>10.71425</v>
      </c>
      <c r="M8">
        <f t="shared" si="2"/>
        <v>7.2857070000000004</v>
      </c>
      <c r="N8">
        <f t="shared" si="3"/>
        <v>6.5714220000000001</v>
      </c>
      <c r="O8">
        <f t="shared" si="4"/>
        <v>44.928485000000002</v>
      </c>
      <c r="P8" s="1">
        <f t="shared" si="5"/>
        <v>17.971394</v>
      </c>
      <c r="Q8" s="2">
        <v>45</v>
      </c>
      <c r="R8" s="2">
        <v>46</v>
      </c>
      <c r="S8" s="2">
        <f t="shared" si="6"/>
        <v>39.426600000000001</v>
      </c>
      <c r="T8" s="2">
        <f t="shared" si="7"/>
        <v>6.4285650000000008</v>
      </c>
      <c r="U8" s="1">
        <f t="shared" si="8"/>
        <v>45.855165</v>
      </c>
    </row>
    <row r="9" spans="1:22" x14ac:dyDescent="0.25">
      <c r="A9">
        <v>2015202138</v>
      </c>
      <c r="B9" t="s">
        <v>88</v>
      </c>
      <c r="C9">
        <v>59</v>
      </c>
      <c r="D9" s="2">
        <v>46</v>
      </c>
      <c r="E9">
        <v>60</v>
      </c>
      <c r="F9">
        <v>42</v>
      </c>
      <c r="G9">
        <v>49</v>
      </c>
      <c r="H9" s="2">
        <v>93</v>
      </c>
      <c r="I9">
        <f t="shared" si="0"/>
        <v>8.4285630000000005</v>
      </c>
      <c r="J9">
        <f>28.5714/100*D9</f>
        <v>13.142844</v>
      </c>
      <c r="K9">
        <f>7.1428/100*E9</f>
        <v>4.2856800000000002</v>
      </c>
      <c r="L9">
        <f t="shared" si="1"/>
        <v>8.9999699999999994</v>
      </c>
      <c r="M9">
        <f t="shared" si="2"/>
        <v>6.9999930000000008</v>
      </c>
      <c r="N9">
        <f t="shared" si="3"/>
        <v>13.285701000000001</v>
      </c>
      <c r="O9">
        <f t="shared" si="4"/>
        <v>55.142751000000004</v>
      </c>
      <c r="P9" s="1">
        <f t="shared" si="5"/>
        <v>22.057100400000003</v>
      </c>
      <c r="Q9" s="2">
        <v>93</v>
      </c>
      <c r="R9" s="2">
        <v>68</v>
      </c>
      <c r="S9" s="2">
        <f t="shared" si="6"/>
        <v>58.282799999999995</v>
      </c>
      <c r="T9" s="2">
        <f t="shared" si="7"/>
        <v>13.285701000000001</v>
      </c>
      <c r="U9" s="1">
        <f t="shared" si="8"/>
        <v>71.568500999999998</v>
      </c>
      <c r="V9" t="s">
        <v>113</v>
      </c>
    </row>
    <row r="10" spans="1:22" x14ac:dyDescent="0.25">
      <c r="A10">
        <v>2016202003</v>
      </c>
      <c r="B10" t="s">
        <v>53</v>
      </c>
      <c r="C10">
        <v>55</v>
      </c>
      <c r="D10" s="2">
        <v>42</v>
      </c>
      <c r="E10">
        <v>55</v>
      </c>
      <c r="F10">
        <v>67</v>
      </c>
      <c r="G10">
        <v>46</v>
      </c>
      <c r="H10">
        <v>56</v>
      </c>
      <c r="I10">
        <f t="shared" si="0"/>
        <v>7.8571350000000004</v>
      </c>
      <c r="J10">
        <f t="shared" ref="J10:J12" si="11">28.5714/100*D10</f>
        <v>11.999988000000002</v>
      </c>
      <c r="K10">
        <f t="shared" ref="K10:K12" si="12">7.1428/100*E10</f>
        <v>3.9285400000000004</v>
      </c>
      <c r="L10">
        <f t="shared" si="1"/>
        <v>14.357095000000001</v>
      </c>
      <c r="M10">
        <f t="shared" si="2"/>
        <v>6.5714220000000001</v>
      </c>
      <c r="N10">
        <f t="shared" si="3"/>
        <v>7.9999920000000007</v>
      </c>
      <c r="O10">
        <f t="shared" si="4"/>
        <v>52.714171999999998</v>
      </c>
      <c r="P10" s="1">
        <f t="shared" si="5"/>
        <v>21.085668800000001</v>
      </c>
      <c r="Q10" s="2">
        <v>67</v>
      </c>
      <c r="R10" s="2">
        <v>70</v>
      </c>
      <c r="S10" s="2">
        <f t="shared" si="6"/>
        <v>59.997</v>
      </c>
      <c r="T10" s="2">
        <f t="shared" si="7"/>
        <v>9.5714190000000006</v>
      </c>
      <c r="U10" s="1">
        <f t="shared" si="8"/>
        <v>69.568419000000006</v>
      </c>
      <c r="V10" t="s">
        <v>113</v>
      </c>
    </row>
    <row r="11" spans="1:22" x14ac:dyDescent="0.25">
      <c r="A11">
        <v>2016202006</v>
      </c>
      <c r="B11" t="s">
        <v>89</v>
      </c>
      <c r="C11">
        <v>51</v>
      </c>
      <c r="D11" s="2">
        <v>46</v>
      </c>
      <c r="E11">
        <v>51</v>
      </c>
      <c r="F11">
        <v>55</v>
      </c>
      <c r="G11">
        <v>52</v>
      </c>
      <c r="H11" s="2">
        <v>81</v>
      </c>
      <c r="I11">
        <f t="shared" si="0"/>
        <v>7.2857070000000004</v>
      </c>
      <c r="J11">
        <f t="shared" si="11"/>
        <v>13.142844</v>
      </c>
      <c r="K11">
        <f t="shared" si="12"/>
        <v>3.6428280000000002</v>
      </c>
      <c r="L11">
        <f t="shared" si="1"/>
        <v>11.785674999999999</v>
      </c>
      <c r="M11">
        <f t="shared" si="2"/>
        <v>7.4285640000000006</v>
      </c>
      <c r="N11">
        <f t="shared" si="3"/>
        <v>11.571417</v>
      </c>
      <c r="O11">
        <f t="shared" si="4"/>
        <v>54.857034999999996</v>
      </c>
      <c r="P11" s="1">
        <f t="shared" si="5"/>
        <v>21.942813999999998</v>
      </c>
      <c r="Q11" s="2">
        <v>81</v>
      </c>
      <c r="R11" s="2">
        <v>62</v>
      </c>
      <c r="S11" s="2">
        <f t="shared" si="6"/>
        <v>53.1402</v>
      </c>
      <c r="T11" s="2">
        <f t="shared" si="7"/>
        <v>11.571417</v>
      </c>
      <c r="U11" s="1">
        <f t="shared" si="8"/>
        <v>64.711617000000004</v>
      </c>
      <c r="V11" t="s">
        <v>113</v>
      </c>
    </row>
    <row r="12" spans="1:22" x14ac:dyDescent="0.25">
      <c r="A12">
        <v>2016202008</v>
      </c>
      <c r="B12" t="s">
        <v>54</v>
      </c>
      <c r="C12">
        <v>53</v>
      </c>
      <c r="D12">
        <v>52</v>
      </c>
      <c r="E12">
        <v>55</v>
      </c>
      <c r="F12">
        <v>60</v>
      </c>
      <c r="G12">
        <v>57</v>
      </c>
      <c r="H12">
        <v>59</v>
      </c>
      <c r="I12">
        <f t="shared" si="0"/>
        <v>7.5714210000000008</v>
      </c>
      <c r="J12">
        <f t="shared" si="11"/>
        <v>14.857128000000001</v>
      </c>
      <c r="K12">
        <f t="shared" si="12"/>
        <v>3.9285400000000004</v>
      </c>
      <c r="L12">
        <f t="shared" si="1"/>
        <v>12.857100000000001</v>
      </c>
      <c r="M12">
        <f t="shared" si="2"/>
        <v>8.142849</v>
      </c>
      <c r="N12">
        <f t="shared" si="3"/>
        <v>8.4285630000000005</v>
      </c>
      <c r="O12">
        <f t="shared" si="4"/>
        <v>55.785601</v>
      </c>
      <c r="P12" s="1">
        <f t="shared" si="5"/>
        <v>22.314240400000003</v>
      </c>
      <c r="Q12" s="2">
        <v>67</v>
      </c>
      <c r="R12" s="2">
        <v>80</v>
      </c>
      <c r="S12" s="2">
        <f t="shared" si="6"/>
        <v>68.567999999999998</v>
      </c>
      <c r="T12" s="2">
        <f t="shared" si="7"/>
        <v>9.5714190000000006</v>
      </c>
      <c r="U12" s="1">
        <f t="shared" si="8"/>
        <v>78.139419000000004</v>
      </c>
      <c r="V12" t="s">
        <v>113</v>
      </c>
    </row>
    <row r="13" spans="1:22" x14ac:dyDescent="0.25">
      <c r="A13">
        <v>2016202011</v>
      </c>
      <c r="B13" t="s">
        <v>55</v>
      </c>
      <c r="C13">
        <v>51</v>
      </c>
      <c r="D13">
        <v>49</v>
      </c>
      <c r="E13">
        <v>63</v>
      </c>
      <c r="F13">
        <v>52</v>
      </c>
      <c r="G13">
        <v>57</v>
      </c>
      <c r="H13">
        <v>69</v>
      </c>
      <c r="I13">
        <f t="shared" si="0"/>
        <v>7.2857070000000004</v>
      </c>
      <c r="J13">
        <f t="shared" ref="J13:J14" si="13">28.5714/100*D13</f>
        <v>13.999986000000002</v>
      </c>
      <c r="K13">
        <f t="shared" ref="K13:K14" si="14">7.1428/100*E13</f>
        <v>4.4999640000000003</v>
      </c>
      <c r="L13">
        <f t="shared" si="1"/>
        <v>11.14282</v>
      </c>
      <c r="M13">
        <f t="shared" si="2"/>
        <v>8.142849</v>
      </c>
      <c r="N13">
        <f t="shared" si="3"/>
        <v>9.857133000000001</v>
      </c>
      <c r="O13">
        <f t="shared" si="4"/>
        <v>54.928459000000004</v>
      </c>
      <c r="P13" s="1">
        <f t="shared" si="5"/>
        <v>21.971383600000003</v>
      </c>
      <c r="Q13" s="2">
        <v>75</v>
      </c>
      <c r="R13" s="2">
        <v>70</v>
      </c>
      <c r="S13" s="2">
        <f t="shared" si="6"/>
        <v>59.997</v>
      </c>
      <c r="T13" s="2">
        <f t="shared" si="7"/>
        <v>10.714275000000001</v>
      </c>
      <c r="U13" s="1">
        <f t="shared" si="8"/>
        <v>70.711275000000001</v>
      </c>
      <c r="V13" t="s">
        <v>113</v>
      </c>
    </row>
    <row r="14" spans="1:22" x14ac:dyDescent="0.25">
      <c r="A14">
        <v>2016202015</v>
      </c>
      <c r="B14" t="s">
        <v>90</v>
      </c>
      <c r="C14">
        <v>59</v>
      </c>
      <c r="D14" s="2">
        <v>46</v>
      </c>
      <c r="E14">
        <v>63</v>
      </c>
      <c r="F14">
        <v>54</v>
      </c>
      <c r="G14">
        <v>68</v>
      </c>
      <c r="H14" s="2">
        <v>51</v>
      </c>
      <c r="I14">
        <f t="shared" si="0"/>
        <v>8.4285630000000005</v>
      </c>
      <c r="J14">
        <f t="shared" si="13"/>
        <v>13.142844</v>
      </c>
      <c r="K14">
        <f t="shared" si="14"/>
        <v>4.4999640000000003</v>
      </c>
      <c r="L14">
        <f t="shared" si="1"/>
        <v>11.571390000000001</v>
      </c>
      <c r="M14">
        <f t="shared" si="2"/>
        <v>9.7142760000000017</v>
      </c>
      <c r="N14">
        <f t="shared" si="3"/>
        <v>7.2857070000000004</v>
      </c>
      <c r="O14">
        <f t="shared" si="4"/>
        <v>54.642744000000008</v>
      </c>
      <c r="P14" s="1">
        <f t="shared" si="5"/>
        <v>21.857097600000003</v>
      </c>
      <c r="Q14" s="2">
        <v>51</v>
      </c>
      <c r="R14" s="2">
        <v>70</v>
      </c>
      <c r="S14" s="2">
        <f t="shared" si="6"/>
        <v>59.997</v>
      </c>
      <c r="T14" s="2">
        <f t="shared" si="7"/>
        <v>7.2857070000000004</v>
      </c>
      <c r="U14" s="1">
        <f t="shared" si="8"/>
        <v>67.282707000000002</v>
      </c>
      <c r="V14" t="s">
        <v>113</v>
      </c>
    </row>
    <row r="15" spans="1:22" x14ac:dyDescent="0.25">
      <c r="A15">
        <v>2016202020</v>
      </c>
      <c r="B15" t="s">
        <v>7</v>
      </c>
      <c r="C15">
        <v>58</v>
      </c>
      <c r="D15">
        <v>43</v>
      </c>
      <c r="E15">
        <v>45</v>
      </c>
      <c r="F15">
        <v>52</v>
      </c>
      <c r="G15">
        <v>59</v>
      </c>
      <c r="H15">
        <v>65</v>
      </c>
      <c r="I15">
        <f t="shared" ref="I15:I24" si="15">14.2857/100*C15</f>
        <v>8.2857060000000011</v>
      </c>
      <c r="J15">
        <f>28.5714/100*E15</f>
        <v>12.857130000000002</v>
      </c>
      <c r="K15">
        <f>7.1428/100*D15</f>
        <v>3.0714040000000002</v>
      </c>
      <c r="L15">
        <f t="shared" ref="L15:L24" si="16">21.4285/100*F15</f>
        <v>11.14282</v>
      </c>
      <c r="M15">
        <f t="shared" ref="M15:M24" si="17">14.2857/100*G15</f>
        <v>8.4285630000000005</v>
      </c>
      <c r="N15">
        <f t="shared" ref="N15:N24" si="18">14.2857/100*H15</f>
        <v>9.2857050000000001</v>
      </c>
      <c r="O15">
        <f t="shared" ref="O15:O24" si="19">(I15+J15+K15+L15+M15+N15)</f>
        <v>53.071328000000001</v>
      </c>
      <c r="P15" s="1">
        <f t="shared" ref="P15:P24" si="20">40/100*O15</f>
        <v>21.228531200000003</v>
      </c>
      <c r="Q15" s="2">
        <v>65</v>
      </c>
      <c r="R15" s="2">
        <v>72</v>
      </c>
      <c r="S15" s="2">
        <f t="shared" si="6"/>
        <v>61.711199999999998</v>
      </c>
      <c r="T15" s="2">
        <f t="shared" si="7"/>
        <v>9.2857050000000001</v>
      </c>
      <c r="U15" s="1">
        <f t="shared" si="8"/>
        <v>70.996904999999998</v>
      </c>
      <c r="V15" t="s">
        <v>113</v>
      </c>
    </row>
    <row r="16" spans="1:22" x14ac:dyDescent="0.25">
      <c r="A16">
        <v>2016202021</v>
      </c>
      <c r="B16" t="s">
        <v>91</v>
      </c>
      <c r="C16">
        <v>55</v>
      </c>
      <c r="D16" s="2">
        <v>46</v>
      </c>
      <c r="E16">
        <v>46</v>
      </c>
      <c r="F16">
        <v>41</v>
      </c>
      <c r="G16">
        <v>52</v>
      </c>
      <c r="H16" s="2">
        <v>95</v>
      </c>
      <c r="I16">
        <f t="shared" si="15"/>
        <v>7.8571350000000004</v>
      </c>
      <c r="J16">
        <f>28.5714/100*D16</f>
        <v>13.142844</v>
      </c>
      <c r="K16">
        <f>7.1428/100*E16</f>
        <v>3.2856880000000004</v>
      </c>
      <c r="L16">
        <f t="shared" si="16"/>
        <v>8.7856850000000009</v>
      </c>
      <c r="M16">
        <f t="shared" si="17"/>
        <v>7.4285640000000006</v>
      </c>
      <c r="N16">
        <f t="shared" si="18"/>
        <v>13.571415000000002</v>
      </c>
      <c r="O16">
        <f t="shared" si="19"/>
        <v>54.071331000000008</v>
      </c>
      <c r="P16" s="1">
        <f t="shared" si="20"/>
        <v>21.628532400000005</v>
      </c>
      <c r="Q16" s="2">
        <v>95</v>
      </c>
      <c r="R16" s="2">
        <v>70</v>
      </c>
      <c r="S16" s="2">
        <f t="shared" si="6"/>
        <v>59.997</v>
      </c>
      <c r="T16" s="2">
        <f t="shared" si="7"/>
        <v>13.571415000000002</v>
      </c>
      <c r="U16" s="1">
        <f t="shared" si="8"/>
        <v>73.568415000000002</v>
      </c>
      <c r="V16" t="s">
        <v>113</v>
      </c>
    </row>
    <row r="17" spans="1:22" x14ac:dyDescent="0.25">
      <c r="A17">
        <v>2016202027</v>
      </c>
      <c r="B17" t="s">
        <v>56</v>
      </c>
      <c r="C17">
        <v>51</v>
      </c>
      <c r="D17">
        <v>57</v>
      </c>
      <c r="E17">
        <v>53</v>
      </c>
      <c r="F17">
        <v>61</v>
      </c>
      <c r="G17">
        <v>55</v>
      </c>
      <c r="H17">
        <v>57</v>
      </c>
      <c r="I17">
        <f t="shared" si="15"/>
        <v>7.2857070000000004</v>
      </c>
      <c r="J17">
        <f t="shared" ref="J17:J19" si="21">28.5714/100*D17</f>
        <v>16.285698</v>
      </c>
      <c r="K17">
        <f t="shared" ref="K17:K19" si="22">7.1428/100*E17</f>
        <v>3.7856840000000003</v>
      </c>
      <c r="L17">
        <f t="shared" si="16"/>
        <v>13.071384999999999</v>
      </c>
      <c r="M17">
        <f t="shared" si="17"/>
        <v>7.8571350000000004</v>
      </c>
      <c r="N17">
        <f t="shared" si="18"/>
        <v>8.142849</v>
      </c>
      <c r="O17">
        <f t="shared" si="19"/>
        <v>56.428457999999992</v>
      </c>
      <c r="P17" s="1">
        <f t="shared" si="20"/>
        <v>22.5713832</v>
      </c>
      <c r="Q17" s="2">
        <v>60</v>
      </c>
      <c r="R17" s="2">
        <v>84</v>
      </c>
      <c r="S17" s="2">
        <f t="shared" ref="S17:S31" si="23">85.71/100*R17</f>
        <v>71.996399999999994</v>
      </c>
      <c r="T17" s="2">
        <f t="shared" ref="T17:T31" si="24">14.2857/100*Q17</f>
        <v>8.5714199999999998</v>
      </c>
      <c r="U17" s="1">
        <f t="shared" si="8"/>
        <v>80.567819999999998</v>
      </c>
      <c r="V17" t="s">
        <v>113</v>
      </c>
    </row>
    <row r="18" spans="1:22" x14ac:dyDescent="0.25">
      <c r="A18">
        <v>2016202030</v>
      </c>
      <c r="B18" t="s">
        <v>57</v>
      </c>
      <c r="C18">
        <v>56</v>
      </c>
      <c r="D18">
        <v>49</v>
      </c>
      <c r="E18">
        <v>53</v>
      </c>
      <c r="F18">
        <v>65</v>
      </c>
      <c r="G18">
        <v>48</v>
      </c>
      <c r="H18">
        <v>50</v>
      </c>
      <c r="I18">
        <f t="shared" si="15"/>
        <v>7.9999920000000007</v>
      </c>
      <c r="J18">
        <f t="shared" si="21"/>
        <v>13.999986000000002</v>
      </c>
      <c r="K18">
        <f t="shared" si="22"/>
        <v>3.7856840000000003</v>
      </c>
      <c r="L18">
        <f t="shared" si="16"/>
        <v>13.928525</v>
      </c>
      <c r="M18">
        <f t="shared" si="17"/>
        <v>6.8571360000000006</v>
      </c>
      <c r="N18">
        <f t="shared" si="18"/>
        <v>7.142850000000001</v>
      </c>
      <c r="O18">
        <f t="shared" si="19"/>
        <v>53.714173000000009</v>
      </c>
      <c r="P18" s="1">
        <f t="shared" si="20"/>
        <v>21.485669200000004</v>
      </c>
      <c r="Q18" s="2">
        <v>55</v>
      </c>
      <c r="R18" s="2">
        <v>70</v>
      </c>
      <c r="S18" s="2">
        <f t="shared" si="23"/>
        <v>59.997</v>
      </c>
      <c r="T18" s="2">
        <f t="shared" si="24"/>
        <v>7.8571350000000004</v>
      </c>
      <c r="U18" s="1">
        <f t="shared" si="8"/>
        <v>67.854134999999999</v>
      </c>
      <c r="V18" t="s">
        <v>113</v>
      </c>
    </row>
    <row r="19" spans="1:22" s="1" customFormat="1" x14ac:dyDescent="0.25">
      <c r="A19">
        <v>2016202033</v>
      </c>
      <c r="B19" t="s">
        <v>58</v>
      </c>
      <c r="C19">
        <v>48</v>
      </c>
      <c r="D19">
        <v>54</v>
      </c>
      <c r="E19">
        <v>59</v>
      </c>
      <c r="F19">
        <v>61</v>
      </c>
      <c r="G19">
        <v>59</v>
      </c>
      <c r="H19">
        <v>58</v>
      </c>
      <c r="I19">
        <f t="shared" si="15"/>
        <v>6.8571360000000006</v>
      </c>
      <c r="J19">
        <f t="shared" si="21"/>
        <v>15.428556</v>
      </c>
      <c r="K19">
        <f t="shared" si="22"/>
        <v>4.2142520000000001</v>
      </c>
      <c r="L19">
        <f t="shared" si="16"/>
        <v>13.071384999999999</v>
      </c>
      <c r="M19">
        <f t="shared" si="17"/>
        <v>8.4285630000000005</v>
      </c>
      <c r="N19">
        <f t="shared" si="18"/>
        <v>8.2857060000000011</v>
      </c>
      <c r="O19">
        <f t="shared" si="19"/>
        <v>56.285598000000007</v>
      </c>
      <c r="P19" s="1">
        <f t="shared" si="20"/>
        <v>22.514239200000006</v>
      </c>
      <c r="Q19" s="2">
        <v>70</v>
      </c>
      <c r="R19" s="2">
        <v>60</v>
      </c>
      <c r="S19" s="2">
        <f t="shared" si="23"/>
        <v>51.426000000000002</v>
      </c>
      <c r="T19" s="2">
        <f t="shared" si="24"/>
        <v>9.9999900000000004</v>
      </c>
      <c r="U19" s="1">
        <f t="shared" si="8"/>
        <v>61.425989999999999</v>
      </c>
      <c r="V19" t="s">
        <v>113</v>
      </c>
    </row>
    <row r="20" spans="1:22" x14ac:dyDescent="0.25">
      <c r="A20">
        <v>2016202038</v>
      </c>
      <c r="B20" t="s">
        <v>59</v>
      </c>
      <c r="C20">
        <v>51</v>
      </c>
      <c r="D20">
        <v>44</v>
      </c>
      <c r="E20">
        <v>48</v>
      </c>
      <c r="F20">
        <v>59</v>
      </c>
      <c r="G20">
        <v>53</v>
      </c>
      <c r="H20">
        <v>67</v>
      </c>
      <c r="I20">
        <f t="shared" si="15"/>
        <v>7.2857070000000004</v>
      </c>
      <c r="J20">
        <f>28.5714/100*D20</f>
        <v>12.571416000000001</v>
      </c>
      <c r="K20">
        <f>7.1428/100*E20</f>
        <v>3.4285440000000005</v>
      </c>
      <c r="L20">
        <f t="shared" si="16"/>
        <v>12.642815000000001</v>
      </c>
      <c r="M20">
        <f t="shared" si="17"/>
        <v>7.5714210000000008</v>
      </c>
      <c r="N20">
        <f t="shared" si="18"/>
        <v>9.5714190000000006</v>
      </c>
      <c r="O20">
        <f t="shared" si="19"/>
        <v>53.071322000000002</v>
      </c>
      <c r="P20" s="1">
        <f t="shared" si="20"/>
        <v>21.228528800000003</v>
      </c>
      <c r="Q20" s="2">
        <v>70</v>
      </c>
      <c r="R20" s="2">
        <v>62</v>
      </c>
      <c r="S20" s="2">
        <f t="shared" si="23"/>
        <v>53.1402</v>
      </c>
      <c r="T20" s="2">
        <f t="shared" si="24"/>
        <v>9.9999900000000004</v>
      </c>
      <c r="U20" s="1">
        <f t="shared" si="8"/>
        <v>63.140190000000004</v>
      </c>
      <c r="V20" t="s">
        <v>113</v>
      </c>
    </row>
    <row r="21" spans="1:22" x14ac:dyDescent="0.25">
      <c r="A21">
        <v>2016202039</v>
      </c>
      <c r="B21" t="s">
        <v>60</v>
      </c>
      <c r="C21">
        <v>47</v>
      </c>
      <c r="D21">
        <v>45</v>
      </c>
      <c r="E21">
        <v>54</v>
      </c>
      <c r="F21">
        <v>60</v>
      </c>
      <c r="G21">
        <v>54</v>
      </c>
      <c r="H21">
        <v>58</v>
      </c>
      <c r="I21">
        <f t="shared" si="15"/>
        <v>6.7142790000000003</v>
      </c>
      <c r="J21">
        <f>28.5714/100*D21</f>
        <v>12.857130000000002</v>
      </c>
      <c r="K21">
        <f>7.1428/100*E21</f>
        <v>3.8571120000000003</v>
      </c>
      <c r="L21">
        <f t="shared" si="16"/>
        <v>12.857100000000001</v>
      </c>
      <c r="M21">
        <f t="shared" si="17"/>
        <v>7.7142780000000002</v>
      </c>
      <c r="N21">
        <f t="shared" si="18"/>
        <v>8.2857060000000011</v>
      </c>
      <c r="O21">
        <f t="shared" si="19"/>
        <v>52.285605000000004</v>
      </c>
      <c r="P21" s="1">
        <f t="shared" si="20"/>
        <v>20.914242000000002</v>
      </c>
      <c r="Q21" s="2">
        <v>67</v>
      </c>
      <c r="R21" s="2">
        <v>74</v>
      </c>
      <c r="S21" s="2">
        <f t="shared" si="23"/>
        <v>63.425399999999996</v>
      </c>
      <c r="T21" s="2">
        <f t="shared" si="24"/>
        <v>9.5714190000000006</v>
      </c>
      <c r="U21" s="1">
        <f t="shared" si="8"/>
        <v>72.996819000000002</v>
      </c>
      <c r="V21" t="s">
        <v>113</v>
      </c>
    </row>
    <row r="22" spans="1:22" x14ac:dyDescent="0.25">
      <c r="A22">
        <v>2016202040</v>
      </c>
      <c r="B22" t="s">
        <v>8</v>
      </c>
      <c r="C22">
        <v>47</v>
      </c>
      <c r="D22">
        <v>38</v>
      </c>
      <c r="E22">
        <v>46</v>
      </c>
      <c r="F22">
        <v>50</v>
      </c>
      <c r="G22">
        <v>46</v>
      </c>
      <c r="H22">
        <v>45</v>
      </c>
      <c r="I22">
        <f t="shared" si="15"/>
        <v>6.7142790000000003</v>
      </c>
      <c r="J22">
        <f>28.5714/100*E22</f>
        <v>13.142844</v>
      </c>
      <c r="K22">
        <f>7.1428/100*D22</f>
        <v>2.714264</v>
      </c>
      <c r="L22">
        <f t="shared" si="16"/>
        <v>10.71425</v>
      </c>
      <c r="M22">
        <f t="shared" si="17"/>
        <v>6.5714220000000001</v>
      </c>
      <c r="N22">
        <f t="shared" si="18"/>
        <v>6.4285650000000008</v>
      </c>
      <c r="O22">
        <f t="shared" si="19"/>
        <v>46.285623999999999</v>
      </c>
      <c r="P22" s="1">
        <f t="shared" si="20"/>
        <v>18.514249599999999</v>
      </c>
      <c r="Q22" s="2">
        <v>45</v>
      </c>
      <c r="R22" s="2">
        <v>52</v>
      </c>
      <c r="S22" s="2">
        <f t="shared" si="23"/>
        <v>44.569199999999995</v>
      </c>
      <c r="T22" s="2">
        <f t="shared" si="24"/>
        <v>6.4285650000000008</v>
      </c>
      <c r="U22" s="1">
        <f t="shared" si="8"/>
        <v>50.997764999999994</v>
      </c>
    </row>
    <row r="23" spans="1:22" x14ac:dyDescent="0.25">
      <c r="A23">
        <v>2016202044</v>
      </c>
      <c r="B23" s="2" t="s">
        <v>9</v>
      </c>
      <c r="C23">
        <v>43</v>
      </c>
      <c r="D23">
        <v>43</v>
      </c>
      <c r="E23">
        <v>46</v>
      </c>
      <c r="F23">
        <v>59</v>
      </c>
      <c r="G23">
        <v>46</v>
      </c>
      <c r="H23" s="2">
        <v>57</v>
      </c>
      <c r="I23">
        <f t="shared" si="15"/>
        <v>6.1428510000000003</v>
      </c>
      <c r="J23">
        <f>28.5714/100*E23</f>
        <v>13.142844</v>
      </c>
      <c r="K23">
        <f>7.1428/100*D23</f>
        <v>3.0714040000000002</v>
      </c>
      <c r="L23">
        <f t="shared" si="16"/>
        <v>12.642815000000001</v>
      </c>
      <c r="M23">
        <f t="shared" si="17"/>
        <v>6.5714220000000001</v>
      </c>
      <c r="N23">
        <f t="shared" si="18"/>
        <v>8.142849</v>
      </c>
      <c r="O23">
        <f t="shared" si="19"/>
        <v>49.714185000000001</v>
      </c>
      <c r="P23" s="1">
        <f t="shared" si="20"/>
        <v>19.885674000000002</v>
      </c>
      <c r="Q23" s="2">
        <v>50</v>
      </c>
      <c r="R23" s="2">
        <v>80</v>
      </c>
      <c r="S23" s="2">
        <f t="shared" si="23"/>
        <v>68.567999999999998</v>
      </c>
      <c r="T23" s="2">
        <f t="shared" si="24"/>
        <v>7.142850000000001</v>
      </c>
      <c r="U23" s="1">
        <f t="shared" si="8"/>
        <v>75.710849999999994</v>
      </c>
      <c r="V23" t="s">
        <v>113</v>
      </c>
    </row>
    <row r="24" spans="1:22" x14ac:dyDescent="0.25">
      <c r="A24">
        <v>2016202049</v>
      </c>
      <c r="B24" t="s">
        <v>61</v>
      </c>
      <c r="C24">
        <v>36</v>
      </c>
      <c r="D24">
        <v>36</v>
      </c>
      <c r="E24">
        <v>35</v>
      </c>
      <c r="F24">
        <v>41</v>
      </c>
      <c r="G24">
        <v>41</v>
      </c>
      <c r="H24">
        <v>56</v>
      </c>
      <c r="I24">
        <f t="shared" si="15"/>
        <v>5.1428520000000004</v>
      </c>
      <c r="J24">
        <f>28.5714/100*D24</f>
        <v>10.285704000000001</v>
      </c>
      <c r="K24">
        <f>7.1428/100*E24</f>
        <v>2.4999800000000003</v>
      </c>
      <c r="L24">
        <f t="shared" si="16"/>
        <v>8.7856850000000009</v>
      </c>
      <c r="M24">
        <f t="shared" si="17"/>
        <v>5.8571370000000007</v>
      </c>
      <c r="N24">
        <f t="shared" si="18"/>
        <v>7.9999920000000007</v>
      </c>
      <c r="O24">
        <f t="shared" si="19"/>
        <v>40.571350000000002</v>
      </c>
      <c r="P24" s="1">
        <f t="shared" si="20"/>
        <v>16.228540000000002</v>
      </c>
      <c r="Q24" s="2">
        <v>75</v>
      </c>
      <c r="R24" s="2">
        <v>60</v>
      </c>
      <c r="S24" s="2">
        <f t="shared" si="23"/>
        <v>51.426000000000002</v>
      </c>
      <c r="T24" s="2">
        <f t="shared" si="24"/>
        <v>10.714275000000001</v>
      </c>
      <c r="U24" s="1">
        <f t="shared" si="8"/>
        <v>62.140275000000003</v>
      </c>
      <c r="V24" t="s">
        <v>113</v>
      </c>
    </row>
    <row r="25" spans="1:22" s="1" customFormat="1" x14ac:dyDescent="0.25">
      <c r="A25">
        <v>2016202057</v>
      </c>
      <c r="B25" t="s">
        <v>62</v>
      </c>
      <c r="C25">
        <v>50</v>
      </c>
      <c r="D25">
        <v>46</v>
      </c>
      <c r="E25">
        <v>58</v>
      </c>
      <c r="F25">
        <v>63</v>
      </c>
      <c r="G25">
        <v>58</v>
      </c>
      <c r="H25">
        <v>55</v>
      </c>
      <c r="I25">
        <f t="shared" ref="I25:I40" si="25">14.2857/100*C25</f>
        <v>7.142850000000001</v>
      </c>
      <c r="J25">
        <f>28.5714/100*D25</f>
        <v>13.142844</v>
      </c>
      <c r="K25">
        <f>7.1428/100*E25</f>
        <v>4.1428240000000001</v>
      </c>
      <c r="L25">
        <f t="shared" ref="L25:L40" si="26">21.4285/100*F25</f>
        <v>13.499955</v>
      </c>
      <c r="M25">
        <f t="shared" ref="M25:M40" si="27">14.2857/100*G25</f>
        <v>8.2857060000000011</v>
      </c>
      <c r="N25">
        <f t="shared" ref="N25:N40" si="28">14.2857/100*H25</f>
        <v>7.8571350000000004</v>
      </c>
      <c r="O25">
        <f t="shared" ref="O25:O40" si="29">(I25+J25+K25+L25+M25+N25)</f>
        <v>54.071314000000001</v>
      </c>
      <c r="P25" s="1">
        <f t="shared" ref="P25:P40" si="30">40/100*O25</f>
        <v>21.628525600000003</v>
      </c>
      <c r="Q25" s="2">
        <v>55</v>
      </c>
      <c r="R25" s="2">
        <v>88</v>
      </c>
      <c r="S25" s="2">
        <f t="shared" si="23"/>
        <v>75.424800000000005</v>
      </c>
      <c r="T25" s="2">
        <f t="shared" si="24"/>
        <v>7.8571350000000004</v>
      </c>
      <c r="U25" s="1">
        <f t="shared" si="8"/>
        <v>83.281935000000004</v>
      </c>
      <c r="V25" s="2" t="s">
        <v>113</v>
      </c>
    </row>
    <row r="26" spans="1:22" x14ac:dyDescent="0.25">
      <c r="A26">
        <v>2016202061</v>
      </c>
      <c r="B26" t="s">
        <v>75</v>
      </c>
      <c r="C26">
        <v>55</v>
      </c>
      <c r="D26">
        <v>43</v>
      </c>
      <c r="E26">
        <v>55</v>
      </c>
      <c r="F26">
        <v>63</v>
      </c>
      <c r="G26">
        <v>44</v>
      </c>
      <c r="H26">
        <v>63</v>
      </c>
      <c r="I26">
        <f t="shared" si="25"/>
        <v>7.8571350000000004</v>
      </c>
      <c r="J26">
        <f>28.5714/100*D26</f>
        <v>12.285702000000001</v>
      </c>
      <c r="K26">
        <f>7.1428/100*E26</f>
        <v>3.9285400000000004</v>
      </c>
      <c r="L26">
        <f t="shared" si="26"/>
        <v>13.499955</v>
      </c>
      <c r="M26">
        <f t="shared" si="27"/>
        <v>6.2857080000000005</v>
      </c>
      <c r="N26">
        <f t="shared" si="28"/>
        <v>8.9999910000000014</v>
      </c>
      <c r="O26">
        <f t="shared" si="29"/>
        <v>52.857030999999999</v>
      </c>
      <c r="P26" s="1">
        <f t="shared" si="30"/>
        <v>21.1428124</v>
      </c>
      <c r="Q26" s="2">
        <v>67</v>
      </c>
      <c r="R26" s="2">
        <v>50</v>
      </c>
      <c r="S26" s="2">
        <f t="shared" si="23"/>
        <v>42.854999999999997</v>
      </c>
      <c r="T26" s="2">
        <f t="shared" si="24"/>
        <v>9.5714190000000006</v>
      </c>
      <c r="U26" s="1">
        <f t="shared" si="8"/>
        <v>52.426418999999996</v>
      </c>
    </row>
    <row r="27" spans="1:22" x14ac:dyDescent="0.25">
      <c r="A27">
        <v>2016202062</v>
      </c>
      <c r="B27" t="s">
        <v>63</v>
      </c>
      <c r="C27">
        <v>36</v>
      </c>
      <c r="D27">
        <v>31</v>
      </c>
      <c r="E27">
        <v>40</v>
      </c>
      <c r="F27">
        <v>38</v>
      </c>
      <c r="G27">
        <v>38</v>
      </c>
      <c r="H27">
        <v>44</v>
      </c>
      <c r="I27">
        <f t="shared" si="25"/>
        <v>5.1428520000000004</v>
      </c>
      <c r="J27">
        <f>28.5714/100*E27</f>
        <v>11.428560000000001</v>
      </c>
      <c r="K27">
        <f>7.1428/100*D27</f>
        <v>2.2142680000000001</v>
      </c>
      <c r="L27">
        <f t="shared" si="26"/>
        <v>8.14283</v>
      </c>
      <c r="M27">
        <f t="shared" si="27"/>
        <v>5.428566</v>
      </c>
      <c r="N27">
        <f t="shared" si="28"/>
        <v>6.2857080000000005</v>
      </c>
      <c r="O27">
        <f t="shared" si="29"/>
        <v>38.642784000000006</v>
      </c>
      <c r="P27" s="1">
        <f t="shared" si="30"/>
        <v>15.457113600000003</v>
      </c>
      <c r="Q27" s="2">
        <v>45</v>
      </c>
      <c r="R27" s="2">
        <v>38</v>
      </c>
      <c r="S27" s="2">
        <f t="shared" si="23"/>
        <v>32.569800000000001</v>
      </c>
      <c r="T27" s="2">
        <f t="shared" si="24"/>
        <v>6.4285650000000008</v>
      </c>
      <c r="U27" s="1">
        <f t="shared" si="8"/>
        <v>38.998365</v>
      </c>
    </row>
    <row r="28" spans="1:22" x14ac:dyDescent="0.25">
      <c r="A28">
        <v>2016202064</v>
      </c>
      <c r="B28" t="s">
        <v>64</v>
      </c>
      <c r="C28">
        <v>51</v>
      </c>
      <c r="D28">
        <v>40</v>
      </c>
      <c r="E28">
        <v>48</v>
      </c>
      <c r="F28">
        <v>64</v>
      </c>
      <c r="G28">
        <v>55</v>
      </c>
      <c r="H28">
        <v>73</v>
      </c>
      <c r="I28">
        <f t="shared" si="25"/>
        <v>7.2857070000000004</v>
      </c>
      <c r="J28">
        <f>28.5714/100*E28</f>
        <v>13.714272000000001</v>
      </c>
      <c r="K28">
        <f>7.1428/100*D28</f>
        <v>2.8571200000000001</v>
      </c>
      <c r="L28">
        <f t="shared" si="26"/>
        <v>13.71424</v>
      </c>
      <c r="M28">
        <f t="shared" si="27"/>
        <v>7.8571350000000004</v>
      </c>
      <c r="N28">
        <f t="shared" si="28"/>
        <v>10.428561</v>
      </c>
      <c r="O28">
        <f t="shared" si="29"/>
        <v>55.85703500000001</v>
      </c>
      <c r="P28" s="1">
        <f t="shared" si="30"/>
        <v>22.342814000000004</v>
      </c>
      <c r="Q28" s="2">
        <v>75</v>
      </c>
      <c r="R28" s="2">
        <v>70</v>
      </c>
      <c r="S28" s="2">
        <f t="shared" si="23"/>
        <v>59.997</v>
      </c>
      <c r="T28" s="2">
        <f t="shared" si="24"/>
        <v>10.714275000000001</v>
      </c>
      <c r="U28" s="1">
        <f t="shared" si="8"/>
        <v>70.711275000000001</v>
      </c>
      <c r="V28" t="s">
        <v>113</v>
      </c>
    </row>
    <row r="29" spans="1:22" x14ac:dyDescent="0.25">
      <c r="A29">
        <v>2016202066</v>
      </c>
      <c r="B29" t="s">
        <v>10</v>
      </c>
      <c r="C29">
        <v>47</v>
      </c>
      <c r="D29">
        <v>38</v>
      </c>
      <c r="E29">
        <v>48</v>
      </c>
      <c r="F29">
        <v>62</v>
      </c>
      <c r="G29">
        <v>55</v>
      </c>
      <c r="H29">
        <v>50</v>
      </c>
      <c r="I29">
        <f t="shared" si="25"/>
        <v>6.7142790000000003</v>
      </c>
      <c r="J29">
        <f>28.5714/100*E29</f>
        <v>13.714272000000001</v>
      </c>
      <c r="K29">
        <f>7.1428/100*D29</f>
        <v>2.714264</v>
      </c>
      <c r="L29">
        <f t="shared" si="26"/>
        <v>13.28567</v>
      </c>
      <c r="M29">
        <f t="shared" si="27"/>
        <v>7.8571350000000004</v>
      </c>
      <c r="N29">
        <f t="shared" si="28"/>
        <v>7.142850000000001</v>
      </c>
      <c r="O29">
        <f t="shared" si="29"/>
        <v>51.428470000000004</v>
      </c>
      <c r="P29" s="1">
        <f t="shared" si="30"/>
        <v>20.571388000000002</v>
      </c>
      <c r="Q29" s="2">
        <v>50</v>
      </c>
      <c r="R29" s="2">
        <v>68</v>
      </c>
      <c r="S29" s="2">
        <f t="shared" si="23"/>
        <v>58.282799999999995</v>
      </c>
      <c r="T29" s="2">
        <f t="shared" si="24"/>
        <v>7.142850000000001</v>
      </c>
      <c r="U29" s="1">
        <f t="shared" si="8"/>
        <v>65.42564999999999</v>
      </c>
      <c r="V29" t="s">
        <v>113</v>
      </c>
    </row>
    <row r="30" spans="1:22" x14ac:dyDescent="0.25">
      <c r="A30">
        <v>2016202068</v>
      </c>
      <c r="B30" t="s">
        <v>76</v>
      </c>
      <c r="C30">
        <v>57</v>
      </c>
      <c r="D30">
        <v>46</v>
      </c>
      <c r="E30">
        <v>46</v>
      </c>
      <c r="F30">
        <v>62</v>
      </c>
      <c r="G30">
        <v>46</v>
      </c>
      <c r="H30">
        <v>56</v>
      </c>
      <c r="I30">
        <f t="shared" si="25"/>
        <v>8.142849</v>
      </c>
      <c r="J30">
        <f>28.5714/100*D30</f>
        <v>13.142844</v>
      </c>
      <c r="K30">
        <f>7.1428/100*E30</f>
        <v>3.2856880000000004</v>
      </c>
      <c r="L30">
        <f t="shared" si="26"/>
        <v>13.28567</v>
      </c>
      <c r="M30">
        <f t="shared" si="27"/>
        <v>6.5714220000000001</v>
      </c>
      <c r="N30">
        <f t="shared" si="28"/>
        <v>7.9999920000000007</v>
      </c>
      <c r="O30">
        <f t="shared" si="29"/>
        <v>52.428464999999996</v>
      </c>
      <c r="P30" s="1">
        <f t="shared" si="30"/>
        <v>20.971385999999999</v>
      </c>
      <c r="Q30" s="2">
        <v>65</v>
      </c>
      <c r="R30" s="2">
        <v>68</v>
      </c>
      <c r="S30" s="2">
        <f t="shared" si="23"/>
        <v>58.282799999999995</v>
      </c>
      <c r="T30" s="2">
        <f t="shared" si="24"/>
        <v>9.2857050000000001</v>
      </c>
      <c r="U30" s="1">
        <f t="shared" si="8"/>
        <v>67.568504999999988</v>
      </c>
      <c r="V30" t="s">
        <v>113</v>
      </c>
    </row>
    <row r="31" spans="1:22" s="1" customFormat="1" x14ac:dyDescent="0.25">
      <c r="A31">
        <v>2016202069</v>
      </c>
      <c r="B31" t="s">
        <v>0</v>
      </c>
      <c r="C31">
        <v>55</v>
      </c>
      <c r="D31">
        <v>43</v>
      </c>
      <c r="E31">
        <v>52</v>
      </c>
      <c r="F31">
        <v>58</v>
      </c>
      <c r="G31">
        <v>51</v>
      </c>
      <c r="H31">
        <v>73</v>
      </c>
      <c r="I31">
        <f t="shared" si="25"/>
        <v>7.8571350000000004</v>
      </c>
      <c r="J31">
        <f>28.5714/100*D31</f>
        <v>12.285702000000001</v>
      </c>
      <c r="K31">
        <f>7.1428/100*E31</f>
        <v>3.7142560000000002</v>
      </c>
      <c r="L31">
        <f t="shared" si="26"/>
        <v>12.42853</v>
      </c>
      <c r="M31">
        <f t="shared" si="27"/>
        <v>7.2857070000000004</v>
      </c>
      <c r="N31">
        <f t="shared" si="28"/>
        <v>10.428561</v>
      </c>
      <c r="O31">
        <f t="shared" si="29"/>
        <v>53.999891000000005</v>
      </c>
      <c r="P31" s="1">
        <f t="shared" si="30"/>
        <v>21.599956400000003</v>
      </c>
      <c r="Q31" s="2">
        <v>73</v>
      </c>
      <c r="R31" s="2">
        <v>72</v>
      </c>
      <c r="S31" s="2">
        <f t="shared" si="23"/>
        <v>61.711199999999998</v>
      </c>
      <c r="T31" s="2">
        <f t="shared" si="24"/>
        <v>10.428561</v>
      </c>
      <c r="U31" s="1">
        <f t="shared" si="8"/>
        <v>72.139760999999993</v>
      </c>
      <c r="V31" t="s">
        <v>113</v>
      </c>
    </row>
    <row r="32" spans="1:22" x14ac:dyDescent="0.25">
      <c r="A32">
        <v>2016202072</v>
      </c>
      <c r="B32" t="s">
        <v>11</v>
      </c>
      <c r="C32">
        <v>42</v>
      </c>
      <c r="D32">
        <v>34</v>
      </c>
      <c r="E32">
        <v>33</v>
      </c>
      <c r="F32">
        <v>50</v>
      </c>
      <c r="G32">
        <v>37</v>
      </c>
      <c r="H32" s="2">
        <v>50</v>
      </c>
      <c r="I32">
        <f t="shared" si="25"/>
        <v>5.9999940000000009</v>
      </c>
      <c r="J32">
        <f>28.5714/100*E32</f>
        <v>9.4285620000000012</v>
      </c>
      <c r="K32">
        <f>7.1428/100*D32</f>
        <v>2.4285520000000003</v>
      </c>
      <c r="L32">
        <f t="shared" si="26"/>
        <v>10.71425</v>
      </c>
      <c r="M32">
        <f t="shared" si="27"/>
        <v>5.2857090000000007</v>
      </c>
      <c r="N32">
        <f t="shared" si="28"/>
        <v>7.142850000000001</v>
      </c>
      <c r="O32">
        <f t="shared" si="29"/>
        <v>40.999917000000003</v>
      </c>
      <c r="P32" s="1">
        <f t="shared" si="30"/>
        <v>16.399966800000001</v>
      </c>
      <c r="Q32" s="2">
        <v>50</v>
      </c>
      <c r="R32" s="2">
        <v>46</v>
      </c>
      <c r="S32" s="2">
        <f t="shared" ref="S32:S51" si="31">85.71/100*R32</f>
        <v>39.426600000000001</v>
      </c>
      <c r="T32" s="2">
        <f t="shared" ref="T32:T51" si="32">14.2857/100*Q32</f>
        <v>7.142850000000001</v>
      </c>
      <c r="U32" s="1">
        <f t="shared" ref="U32:U59" si="33">(S32+T32)</f>
        <v>46.569450000000003</v>
      </c>
    </row>
    <row r="33" spans="1:22" x14ac:dyDescent="0.25">
      <c r="A33">
        <v>2016202074</v>
      </c>
      <c r="B33" t="s">
        <v>77</v>
      </c>
      <c r="C33">
        <v>53</v>
      </c>
      <c r="D33">
        <v>43</v>
      </c>
      <c r="E33">
        <v>53</v>
      </c>
      <c r="F33">
        <v>53</v>
      </c>
      <c r="G33">
        <v>48</v>
      </c>
      <c r="H33">
        <v>53</v>
      </c>
      <c r="I33">
        <f t="shared" si="25"/>
        <v>7.5714210000000008</v>
      </c>
      <c r="J33">
        <f>28.5714/100*D33</f>
        <v>12.285702000000001</v>
      </c>
      <c r="K33">
        <f>7.1428/100*E33</f>
        <v>3.7856840000000003</v>
      </c>
      <c r="L33">
        <f t="shared" si="26"/>
        <v>11.357105000000001</v>
      </c>
      <c r="M33">
        <f t="shared" si="27"/>
        <v>6.8571360000000006</v>
      </c>
      <c r="N33">
        <f t="shared" si="28"/>
        <v>7.5714210000000008</v>
      </c>
      <c r="O33">
        <f t="shared" si="29"/>
        <v>49.428469000000007</v>
      </c>
      <c r="P33" s="1">
        <f t="shared" si="30"/>
        <v>19.771387600000004</v>
      </c>
      <c r="Q33" s="2">
        <v>62</v>
      </c>
      <c r="R33" s="2">
        <v>78</v>
      </c>
      <c r="S33" s="2">
        <f t="shared" si="31"/>
        <v>66.853799999999993</v>
      </c>
      <c r="T33" s="2">
        <f t="shared" si="32"/>
        <v>8.8571340000000003</v>
      </c>
      <c r="U33" s="1">
        <f t="shared" si="33"/>
        <v>75.710933999999995</v>
      </c>
      <c r="V33" t="s">
        <v>113</v>
      </c>
    </row>
    <row r="34" spans="1:22" x14ac:dyDescent="0.25">
      <c r="A34">
        <v>2016202076</v>
      </c>
      <c r="B34" s="2" t="s">
        <v>1</v>
      </c>
      <c r="C34">
        <v>47</v>
      </c>
      <c r="D34">
        <v>41</v>
      </c>
      <c r="E34">
        <v>43</v>
      </c>
      <c r="F34">
        <v>40</v>
      </c>
      <c r="G34">
        <v>46</v>
      </c>
      <c r="H34">
        <v>60</v>
      </c>
      <c r="I34">
        <f t="shared" si="25"/>
        <v>6.7142790000000003</v>
      </c>
      <c r="J34">
        <f>28.5714/100*D34</f>
        <v>11.714274000000001</v>
      </c>
      <c r="K34">
        <f>7.1428/100*E34</f>
        <v>3.0714040000000002</v>
      </c>
      <c r="L34">
        <f t="shared" si="26"/>
        <v>8.5714000000000006</v>
      </c>
      <c r="M34">
        <f t="shared" si="27"/>
        <v>6.5714220000000001</v>
      </c>
      <c r="N34">
        <f t="shared" si="28"/>
        <v>8.5714199999999998</v>
      </c>
      <c r="O34">
        <f t="shared" si="29"/>
        <v>45.214199000000008</v>
      </c>
      <c r="P34" s="1">
        <f t="shared" si="30"/>
        <v>18.085679600000002</v>
      </c>
      <c r="Q34" s="2">
        <v>60</v>
      </c>
      <c r="R34" s="2">
        <v>66</v>
      </c>
      <c r="S34" s="2">
        <f t="shared" si="31"/>
        <v>56.568599999999996</v>
      </c>
      <c r="T34" s="2">
        <f t="shared" si="32"/>
        <v>8.5714199999999998</v>
      </c>
      <c r="U34" s="1">
        <f t="shared" si="33"/>
        <v>65.140019999999993</v>
      </c>
      <c r="V34" t="s">
        <v>113</v>
      </c>
    </row>
    <row r="35" spans="1:22" s="1" customFormat="1" x14ac:dyDescent="0.25">
      <c r="A35">
        <v>2016202078</v>
      </c>
      <c r="B35" t="s">
        <v>2</v>
      </c>
      <c r="C35">
        <v>38</v>
      </c>
      <c r="D35">
        <v>36</v>
      </c>
      <c r="E35">
        <v>41</v>
      </c>
      <c r="F35">
        <v>45</v>
      </c>
      <c r="G35">
        <v>47</v>
      </c>
      <c r="H35">
        <v>78</v>
      </c>
      <c r="I35">
        <f t="shared" si="25"/>
        <v>5.428566</v>
      </c>
      <c r="J35">
        <f>28.5714/100*D35</f>
        <v>10.285704000000001</v>
      </c>
      <c r="K35">
        <f>7.1428/100*E35</f>
        <v>2.9285480000000002</v>
      </c>
      <c r="L35">
        <f t="shared" si="26"/>
        <v>9.6428250000000002</v>
      </c>
      <c r="M35">
        <f t="shared" si="27"/>
        <v>6.7142790000000003</v>
      </c>
      <c r="N35">
        <f t="shared" si="28"/>
        <v>11.142846</v>
      </c>
      <c r="O35">
        <f t="shared" si="29"/>
        <v>46.142767999999997</v>
      </c>
      <c r="P35" s="1">
        <f t="shared" si="30"/>
        <v>18.457107199999999</v>
      </c>
      <c r="Q35" s="2">
        <v>78</v>
      </c>
      <c r="R35" s="2">
        <v>58</v>
      </c>
      <c r="S35" s="2">
        <f t="shared" si="31"/>
        <v>49.711799999999997</v>
      </c>
      <c r="T35" s="2">
        <f t="shared" si="32"/>
        <v>11.142846</v>
      </c>
      <c r="U35" s="1">
        <f t="shared" si="33"/>
        <v>60.854645999999995</v>
      </c>
      <c r="V35" t="s">
        <v>113</v>
      </c>
    </row>
    <row r="36" spans="1:22" x14ac:dyDescent="0.25">
      <c r="A36">
        <v>2016202080</v>
      </c>
      <c r="B36" t="s">
        <v>65</v>
      </c>
      <c r="C36">
        <v>62</v>
      </c>
      <c r="D36">
        <v>43</v>
      </c>
      <c r="E36">
        <v>56</v>
      </c>
      <c r="F36">
        <v>65</v>
      </c>
      <c r="G36">
        <v>57</v>
      </c>
      <c r="H36">
        <v>69</v>
      </c>
      <c r="I36">
        <f t="shared" si="25"/>
        <v>8.8571340000000003</v>
      </c>
      <c r="J36">
        <f>28.5714/100*E36</f>
        <v>15.999984000000001</v>
      </c>
      <c r="K36">
        <f>7.1428/100*D36</f>
        <v>3.0714040000000002</v>
      </c>
      <c r="L36">
        <f t="shared" si="26"/>
        <v>13.928525</v>
      </c>
      <c r="M36">
        <f t="shared" si="27"/>
        <v>8.142849</v>
      </c>
      <c r="N36">
        <f t="shared" si="28"/>
        <v>9.857133000000001</v>
      </c>
      <c r="O36">
        <f t="shared" si="29"/>
        <v>59.857028999999997</v>
      </c>
      <c r="P36" s="1">
        <f t="shared" si="30"/>
        <v>23.942811599999999</v>
      </c>
      <c r="Q36" s="2">
        <v>70</v>
      </c>
      <c r="R36" s="2">
        <v>82</v>
      </c>
      <c r="S36" s="2">
        <f t="shared" si="31"/>
        <v>70.282200000000003</v>
      </c>
      <c r="T36" s="2">
        <f t="shared" si="32"/>
        <v>9.9999900000000004</v>
      </c>
      <c r="U36" s="1">
        <f t="shared" si="33"/>
        <v>80.28219</v>
      </c>
      <c r="V36" t="s">
        <v>113</v>
      </c>
    </row>
    <row r="37" spans="1:22" x14ac:dyDescent="0.25">
      <c r="A37">
        <v>2016202082</v>
      </c>
      <c r="B37" t="s">
        <v>78</v>
      </c>
      <c r="C37">
        <v>55</v>
      </c>
      <c r="D37">
        <v>45</v>
      </c>
      <c r="E37">
        <v>58</v>
      </c>
      <c r="F37">
        <v>55</v>
      </c>
      <c r="G37">
        <v>58</v>
      </c>
      <c r="H37">
        <v>70</v>
      </c>
      <c r="I37">
        <f t="shared" si="25"/>
        <v>7.8571350000000004</v>
      </c>
      <c r="J37">
        <f>28.5714/100*D37</f>
        <v>12.857130000000002</v>
      </c>
      <c r="K37">
        <f>7.1428/100*E37</f>
        <v>4.1428240000000001</v>
      </c>
      <c r="L37">
        <f t="shared" si="26"/>
        <v>11.785674999999999</v>
      </c>
      <c r="M37">
        <f t="shared" si="27"/>
        <v>8.2857060000000011</v>
      </c>
      <c r="N37">
        <f t="shared" si="28"/>
        <v>9.9999900000000004</v>
      </c>
      <c r="O37">
        <f t="shared" si="29"/>
        <v>54.928460000000001</v>
      </c>
      <c r="P37" s="1">
        <f t="shared" si="30"/>
        <v>21.971384</v>
      </c>
      <c r="Q37" s="2">
        <v>80</v>
      </c>
      <c r="R37" s="2">
        <v>76</v>
      </c>
      <c r="S37" s="2">
        <f t="shared" si="31"/>
        <v>65.139600000000002</v>
      </c>
      <c r="T37" s="2">
        <f t="shared" si="32"/>
        <v>11.428560000000001</v>
      </c>
      <c r="U37" s="1">
        <f t="shared" si="33"/>
        <v>76.568160000000006</v>
      </c>
      <c r="V37" t="s">
        <v>113</v>
      </c>
    </row>
    <row r="38" spans="1:22" x14ac:dyDescent="0.25">
      <c r="A38">
        <v>2016202083</v>
      </c>
      <c r="B38" t="s">
        <v>66</v>
      </c>
      <c r="C38">
        <v>47</v>
      </c>
      <c r="D38">
        <v>41</v>
      </c>
      <c r="E38">
        <v>41</v>
      </c>
      <c r="F38">
        <v>49</v>
      </c>
      <c r="G38">
        <v>49</v>
      </c>
      <c r="H38">
        <v>59</v>
      </c>
      <c r="I38">
        <f t="shared" si="25"/>
        <v>6.7142790000000003</v>
      </c>
      <c r="J38">
        <f>28.5714/100*E38</f>
        <v>11.714274000000001</v>
      </c>
      <c r="K38">
        <f>7.1428/100*D38</f>
        <v>2.9285480000000002</v>
      </c>
      <c r="L38">
        <f t="shared" si="26"/>
        <v>10.499965</v>
      </c>
      <c r="M38">
        <f t="shared" si="27"/>
        <v>6.9999930000000008</v>
      </c>
      <c r="N38">
        <f t="shared" si="28"/>
        <v>8.4285630000000005</v>
      </c>
      <c r="O38">
        <f t="shared" si="29"/>
        <v>47.285622000000004</v>
      </c>
      <c r="P38" s="1">
        <f t="shared" si="30"/>
        <v>18.914248800000003</v>
      </c>
      <c r="Q38" s="2">
        <v>55</v>
      </c>
      <c r="R38" s="2">
        <v>56</v>
      </c>
      <c r="S38" s="2">
        <f t="shared" si="31"/>
        <v>47.997599999999998</v>
      </c>
      <c r="T38" s="2">
        <f t="shared" si="32"/>
        <v>7.8571350000000004</v>
      </c>
      <c r="U38" s="1">
        <f t="shared" si="33"/>
        <v>55.854734999999998</v>
      </c>
    </row>
    <row r="39" spans="1:22" x14ac:dyDescent="0.25">
      <c r="A39">
        <v>2016202085</v>
      </c>
      <c r="B39" t="s">
        <v>12</v>
      </c>
      <c r="C39">
        <v>66</v>
      </c>
      <c r="D39">
        <v>40</v>
      </c>
      <c r="E39">
        <v>54</v>
      </c>
      <c r="F39">
        <v>61</v>
      </c>
      <c r="G39">
        <v>52</v>
      </c>
      <c r="H39">
        <v>49</v>
      </c>
      <c r="I39">
        <f t="shared" si="25"/>
        <v>9.4285620000000012</v>
      </c>
      <c r="J39">
        <f>28.5714/100*E39</f>
        <v>15.428556</v>
      </c>
      <c r="K39">
        <f>7.1428/100*D39</f>
        <v>2.8571200000000001</v>
      </c>
      <c r="L39">
        <f t="shared" si="26"/>
        <v>13.071384999999999</v>
      </c>
      <c r="M39">
        <f t="shared" si="27"/>
        <v>7.4285640000000006</v>
      </c>
      <c r="N39">
        <f t="shared" si="28"/>
        <v>6.9999930000000008</v>
      </c>
      <c r="O39">
        <f t="shared" si="29"/>
        <v>55.214180000000006</v>
      </c>
      <c r="P39" s="1">
        <f t="shared" si="30"/>
        <v>22.085672000000002</v>
      </c>
      <c r="Q39" s="2">
        <v>65</v>
      </c>
      <c r="R39" s="2">
        <v>76</v>
      </c>
      <c r="S39" s="2">
        <f t="shared" si="31"/>
        <v>65.139600000000002</v>
      </c>
      <c r="T39" s="2">
        <f t="shared" si="32"/>
        <v>9.2857050000000001</v>
      </c>
      <c r="U39" s="1">
        <f t="shared" si="33"/>
        <v>74.425305000000009</v>
      </c>
      <c r="V39" t="s">
        <v>113</v>
      </c>
    </row>
    <row r="40" spans="1:22" x14ac:dyDescent="0.25">
      <c r="A40">
        <v>2016202086</v>
      </c>
      <c r="B40" t="s">
        <v>67</v>
      </c>
      <c r="C40">
        <v>55</v>
      </c>
      <c r="D40">
        <v>41</v>
      </c>
      <c r="E40">
        <v>49</v>
      </c>
      <c r="F40">
        <v>56</v>
      </c>
      <c r="G40">
        <v>55</v>
      </c>
      <c r="H40">
        <v>58</v>
      </c>
      <c r="I40">
        <f t="shared" si="25"/>
        <v>7.8571350000000004</v>
      </c>
      <c r="J40">
        <f>28.5714/100*E40</f>
        <v>13.999986000000002</v>
      </c>
      <c r="K40">
        <f>7.1428/100*D40</f>
        <v>2.9285480000000002</v>
      </c>
      <c r="L40">
        <f t="shared" si="26"/>
        <v>11.99996</v>
      </c>
      <c r="M40">
        <f t="shared" si="27"/>
        <v>7.8571350000000004</v>
      </c>
      <c r="N40">
        <f t="shared" si="28"/>
        <v>8.2857060000000011</v>
      </c>
      <c r="O40">
        <f t="shared" si="29"/>
        <v>52.928470000000004</v>
      </c>
      <c r="P40" s="1">
        <f t="shared" si="30"/>
        <v>21.171388000000004</v>
      </c>
      <c r="Q40" s="2">
        <v>75</v>
      </c>
      <c r="R40" s="2">
        <v>70</v>
      </c>
      <c r="S40" s="2">
        <f t="shared" si="31"/>
        <v>59.997</v>
      </c>
      <c r="T40" s="2">
        <f t="shared" si="32"/>
        <v>10.714275000000001</v>
      </c>
      <c r="U40" s="1">
        <f t="shared" si="33"/>
        <v>70.711275000000001</v>
      </c>
      <c r="V40" t="s">
        <v>113</v>
      </c>
    </row>
    <row r="41" spans="1:22" x14ac:dyDescent="0.25">
      <c r="A41">
        <v>2016202088</v>
      </c>
      <c r="B41" t="s">
        <v>3</v>
      </c>
      <c r="C41">
        <v>55</v>
      </c>
      <c r="D41">
        <v>44</v>
      </c>
      <c r="E41">
        <v>48</v>
      </c>
      <c r="F41">
        <v>45</v>
      </c>
      <c r="G41">
        <v>48</v>
      </c>
      <c r="H41">
        <v>56</v>
      </c>
      <c r="I41">
        <f t="shared" ref="I41:I55" si="34">14.2857/100*C41</f>
        <v>7.8571350000000004</v>
      </c>
      <c r="J41">
        <f>28.5714/100*D41</f>
        <v>12.571416000000001</v>
      </c>
      <c r="K41">
        <f>7.1428/100*E41</f>
        <v>3.4285440000000005</v>
      </c>
      <c r="L41">
        <f t="shared" ref="L41:L55" si="35">21.4285/100*F41</f>
        <v>9.6428250000000002</v>
      </c>
      <c r="M41">
        <f t="shared" ref="M41:M55" si="36">14.2857/100*G41</f>
        <v>6.8571360000000006</v>
      </c>
      <c r="N41">
        <f t="shared" ref="N41:N55" si="37">14.2857/100*H41</f>
        <v>7.9999920000000007</v>
      </c>
      <c r="O41">
        <f t="shared" ref="O41:O55" si="38">(I41+J41+K41+L41+M41+N41)</f>
        <v>48.357047999999999</v>
      </c>
      <c r="P41" s="1">
        <f t="shared" ref="P41:P55" si="39">40/100*O41</f>
        <v>19.342819200000001</v>
      </c>
      <c r="Q41" s="2">
        <v>56</v>
      </c>
      <c r="R41" s="2">
        <v>72</v>
      </c>
      <c r="S41" s="2">
        <f t="shared" si="31"/>
        <v>61.711199999999998</v>
      </c>
      <c r="T41" s="2">
        <f t="shared" si="32"/>
        <v>7.9999920000000007</v>
      </c>
      <c r="U41" s="1">
        <f t="shared" si="33"/>
        <v>69.711191999999997</v>
      </c>
      <c r="V41" t="s">
        <v>113</v>
      </c>
    </row>
    <row r="42" spans="1:22" x14ac:dyDescent="0.25">
      <c r="A42">
        <v>2016202089</v>
      </c>
      <c r="B42" t="s">
        <v>79</v>
      </c>
      <c r="C42">
        <v>58</v>
      </c>
      <c r="D42">
        <v>54</v>
      </c>
      <c r="E42">
        <v>59</v>
      </c>
      <c r="F42">
        <v>60</v>
      </c>
      <c r="G42">
        <v>56</v>
      </c>
      <c r="H42">
        <v>60</v>
      </c>
      <c r="I42">
        <f t="shared" si="34"/>
        <v>8.2857060000000011</v>
      </c>
      <c r="J42">
        <f>28.5714/100*D42</f>
        <v>15.428556</v>
      </c>
      <c r="K42">
        <f>7.1428/100*E42</f>
        <v>4.2142520000000001</v>
      </c>
      <c r="L42">
        <f t="shared" si="35"/>
        <v>12.857100000000001</v>
      </c>
      <c r="M42">
        <f t="shared" si="36"/>
        <v>7.9999920000000007</v>
      </c>
      <c r="N42">
        <f t="shared" si="37"/>
        <v>8.5714199999999998</v>
      </c>
      <c r="O42">
        <f t="shared" si="38"/>
        <v>57.357026000000005</v>
      </c>
      <c r="P42" s="1">
        <f t="shared" si="39"/>
        <v>22.942810400000003</v>
      </c>
      <c r="Q42" s="2">
        <v>65</v>
      </c>
      <c r="R42" s="2">
        <v>82</v>
      </c>
      <c r="S42" s="2">
        <f t="shared" si="31"/>
        <v>70.282200000000003</v>
      </c>
      <c r="T42" s="2">
        <f t="shared" si="32"/>
        <v>9.2857050000000001</v>
      </c>
      <c r="U42" s="1">
        <f t="shared" si="33"/>
        <v>79.567904999999996</v>
      </c>
      <c r="V42" t="s">
        <v>113</v>
      </c>
    </row>
    <row r="43" spans="1:22" x14ac:dyDescent="0.25">
      <c r="A43">
        <v>2016202090</v>
      </c>
      <c r="B43" t="s">
        <v>68</v>
      </c>
      <c r="C43">
        <v>38</v>
      </c>
      <c r="D43">
        <v>29</v>
      </c>
      <c r="E43">
        <v>41</v>
      </c>
      <c r="F43">
        <v>38</v>
      </c>
      <c r="G43">
        <v>45</v>
      </c>
      <c r="H43">
        <v>48</v>
      </c>
      <c r="I43">
        <f t="shared" si="34"/>
        <v>5.428566</v>
      </c>
      <c r="J43">
        <f>28.5714/100*E43</f>
        <v>11.714274000000001</v>
      </c>
      <c r="K43">
        <f>7.1428/100*D43</f>
        <v>2.071412</v>
      </c>
      <c r="L43">
        <f t="shared" si="35"/>
        <v>8.14283</v>
      </c>
      <c r="M43">
        <f t="shared" si="36"/>
        <v>6.4285650000000008</v>
      </c>
      <c r="N43">
        <f t="shared" si="37"/>
        <v>6.8571360000000006</v>
      </c>
      <c r="O43">
        <f t="shared" si="38"/>
        <v>40.642782999999994</v>
      </c>
      <c r="P43" s="1">
        <f t="shared" si="39"/>
        <v>16.257113199999999</v>
      </c>
      <c r="Q43" s="2">
        <v>50</v>
      </c>
      <c r="R43" s="2">
        <v>46</v>
      </c>
      <c r="S43" s="2">
        <f t="shared" si="31"/>
        <v>39.426600000000001</v>
      </c>
      <c r="T43" s="2">
        <f t="shared" si="32"/>
        <v>7.142850000000001</v>
      </c>
      <c r="U43" s="1">
        <f t="shared" si="33"/>
        <v>46.569450000000003</v>
      </c>
    </row>
    <row r="44" spans="1:22" x14ac:dyDescent="0.25">
      <c r="A44">
        <v>2016202092</v>
      </c>
      <c r="B44" t="s">
        <v>80</v>
      </c>
      <c r="C44">
        <v>40</v>
      </c>
      <c r="D44">
        <v>37</v>
      </c>
      <c r="E44">
        <v>48</v>
      </c>
      <c r="F44">
        <v>60</v>
      </c>
      <c r="G44">
        <v>42</v>
      </c>
      <c r="H44">
        <v>67</v>
      </c>
      <c r="I44">
        <f t="shared" si="34"/>
        <v>5.7142800000000005</v>
      </c>
      <c r="J44">
        <f>28.5714/100*D44</f>
        <v>10.571418000000001</v>
      </c>
      <c r="K44">
        <f>7.1428/100*E44</f>
        <v>3.4285440000000005</v>
      </c>
      <c r="L44">
        <f t="shared" si="35"/>
        <v>12.857100000000001</v>
      </c>
      <c r="M44">
        <f t="shared" si="36"/>
        <v>5.9999940000000009</v>
      </c>
      <c r="N44">
        <f t="shared" si="37"/>
        <v>9.5714190000000006</v>
      </c>
      <c r="O44">
        <f t="shared" si="38"/>
        <v>48.142755000000008</v>
      </c>
      <c r="P44" s="1">
        <f t="shared" si="39"/>
        <v>19.257102000000003</v>
      </c>
      <c r="Q44" s="2">
        <v>62</v>
      </c>
      <c r="R44" s="2">
        <v>62</v>
      </c>
      <c r="S44" s="2">
        <f t="shared" si="31"/>
        <v>53.1402</v>
      </c>
      <c r="T44" s="2">
        <f t="shared" si="32"/>
        <v>8.8571340000000003</v>
      </c>
      <c r="U44" s="1">
        <f t="shared" si="33"/>
        <v>61.997334000000002</v>
      </c>
      <c r="V44" t="s">
        <v>113</v>
      </c>
    </row>
    <row r="45" spans="1:22" x14ac:dyDescent="0.25">
      <c r="A45">
        <v>2016202095</v>
      </c>
      <c r="B45" t="s">
        <v>4</v>
      </c>
      <c r="C45">
        <v>47</v>
      </c>
      <c r="D45">
        <v>43</v>
      </c>
      <c r="E45">
        <v>52</v>
      </c>
      <c r="F45">
        <v>45</v>
      </c>
      <c r="G45">
        <v>56</v>
      </c>
      <c r="H45">
        <v>94</v>
      </c>
      <c r="I45">
        <f t="shared" si="34"/>
        <v>6.7142790000000003</v>
      </c>
      <c r="J45">
        <f>28.5714/100*D45</f>
        <v>12.285702000000001</v>
      </c>
      <c r="K45">
        <f>7.1428/100*E45</f>
        <v>3.7142560000000002</v>
      </c>
      <c r="L45">
        <f t="shared" si="35"/>
        <v>9.6428250000000002</v>
      </c>
      <c r="M45">
        <f t="shared" si="36"/>
        <v>7.9999920000000007</v>
      </c>
      <c r="N45">
        <f t="shared" si="37"/>
        <v>13.428558000000001</v>
      </c>
      <c r="O45">
        <f t="shared" si="38"/>
        <v>53.785612</v>
      </c>
      <c r="P45" s="1">
        <f t="shared" si="39"/>
        <v>21.5142448</v>
      </c>
      <c r="Q45" s="2">
        <v>94</v>
      </c>
      <c r="R45" s="2">
        <v>80</v>
      </c>
      <c r="S45" s="2">
        <f t="shared" si="31"/>
        <v>68.567999999999998</v>
      </c>
      <c r="T45" s="2">
        <f t="shared" si="32"/>
        <v>13.428558000000001</v>
      </c>
      <c r="U45" s="1">
        <f t="shared" si="33"/>
        <v>81.996557999999993</v>
      </c>
      <c r="V45" t="s">
        <v>113</v>
      </c>
    </row>
    <row r="46" spans="1:22" x14ac:dyDescent="0.25">
      <c r="A46">
        <v>2016202100</v>
      </c>
      <c r="B46" t="s">
        <v>81</v>
      </c>
      <c r="C46">
        <v>42</v>
      </c>
      <c r="D46">
        <v>36</v>
      </c>
      <c r="E46">
        <v>43</v>
      </c>
      <c r="F46">
        <v>57</v>
      </c>
      <c r="G46">
        <v>45</v>
      </c>
      <c r="H46">
        <v>67</v>
      </c>
      <c r="I46">
        <f t="shared" si="34"/>
        <v>5.9999940000000009</v>
      </c>
      <c r="J46">
        <f>28.5714/100*D46</f>
        <v>10.285704000000001</v>
      </c>
      <c r="K46">
        <f>7.1428/100*E46</f>
        <v>3.0714040000000002</v>
      </c>
      <c r="L46">
        <f t="shared" si="35"/>
        <v>12.214245</v>
      </c>
      <c r="M46">
        <f t="shared" si="36"/>
        <v>6.4285650000000008</v>
      </c>
      <c r="N46">
        <f t="shared" si="37"/>
        <v>9.5714190000000006</v>
      </c>
      <c r="O46">
        <f t="shared" si="38"/>
        <v>47.571331000000001</v>
      </c>
      <c r="P46" s="1">
        <f t="shared" si="39"/>
        <v>19.0285324</v>
      </c>
      <c r="Q46" s="2">
        <v>70</v>
      </c>
      <c r="R46" s="2">
        <v>54</v>
      </c>
      <c r="S46" s="2">
        <f t="shared" si="31"/>
        <v>46.2834</v>
      </c>
      <c r="T46" s="2">
        <f t="shared" si="32"/>
        <v>9.9999900000000004</v>
      </c>
      <c r="U46" s="1">
        <f t="shared" si="33"/>
        <v>56.283389999999997</v>
      </c>
    </row>
    <row r="47" spans="1:22" x14ac:dyDescent="0.25">
      <c r="A47">
        <v>2016202103</v>
      </c>
      <c r="B47" t="s">
        <v>82</v>
      </c>
      <c r="C47">
        <v>48</v>
      </c>
      <c r="D47">
        <v>55</v>
      </c>
      <c r="E47">
        <v>54</v>
      </c>
      <c r="F47">
        <v>66</v>
      </c>
      <c r="G47">
        <v>50</v>
      </c>
      <c r="H47">
        <v>74</v>
      </c>
      <c r="I47">
        <f t="shared" si="34"/>
        <v>6.8571360000000006</v>
      </c>
      <c r="J47">
        <f>28.5714/100*D47</f>
        <v>15.714270000000001</v>
      </c>
      <c r="K47">
        <f>7.1428/100*E47</f>
        <v>3.8571120000000003</v>
      </c>
      <c r="L47">
        <f t="shared" si="35"/>
        <v>14.142810000000001</v>
      </c>
      <c r="M47">
        <f t="shared" si="36"/>
        <v>7.142850000000001</v>
      </c>
      <c r="N47">
        <f t="shared" si="37"/>
        <v>10.571418000000001</v>
      </c>
      <c r="O47">
        <f t="shared" si="38"/>
        <v>58.285596000000012</v>
      </c>
      <c r="P47" s="1">
        <f t="shared" si="39"/>
        <v>23.314238400000008</v>
      </c>
      <c r="Q47" s="2">
        <v>80</v>
      </c>
      <c r="R47" s="2">
        <v>74</v>
      </c>
      <c r="S47" s="2">
        <f t="shared" si="31"/>
        <v>63.425399999999996</v>
      </c>
      <c r="T47" s="2">
        <f t="shared" si="32"/>
        <v>11.428560000000001</v>
      </c>
      <c r="U47" s="1">
        <f t="shared" si="33"/>
        <v>74.853960000000001</v>
      </c>
      <c r="V47" t="s">
        <v>113</v>
      </c>
    </row>
    <row r="48" spans="1:22" x14ac:dyDescent="0.25">
      <c r="A48">
        <v>2016202105</v>
      </c>
      <c r="B48" t="s">
        <v>13</v>
      </c>
      <c r="C48">
        <v>63</v>
      </c>
      <c r="D48">
        <v>34</v>
      </c>
      <c r="E48">
        <v>48</v>
      </c>
      <c r="F48">
        <v>46</v>
      </c>
      <c r="G48">
        <v>44</v>
      </c>
      <c r="H48">
        <v>65</v>
      </c>
      <c r="I48">
        <f t="shared" si="34"/>
        <v>8.9999910000000014</v>
      </c>
      <c r="J48">
        <f>28.5714/100*E48</f>
        <v>13.714272000000001</v>
      </c>
      <c r="K48">
        <f>7.1428/100*D48</f>
        <v>2.4285520000000003</v>
      </c>
      <c r="L48">
        <f t="shared" si="35"/>
        <v>9.8571100000000005</v>
      </c>
      <c r="M48">
        <f t="shared" si="36"/>
        <v>6.2857080000000005</v>
      </c>
      <c r="N48">
        <f t="shared" si="37"/>
        <v>9.2857050000000001</v>
      </c>
      <c r="O48">
        <f t="shared" si="38"/>
        <v>50.571338000000004</v>
      </c>
      <c r="P48" s="1">
        <f t="shared" si="39"/>
        <v>20.228535200000003</v>
      </c>
      <c r="Q48" s="2">
        <v>85</v>
      </c>
      <c r="R48" s="2">
        <v>60</v>
      </c>
      <c r="S48" s="2">
        <f t="shared" si="31"/>
        <v>51.426000000000002</v>
      </c>
      <c r="T48" s="2">
        <f t="shared" si="32"/>
        <v>12.142845000000001</v>
      </c>
      <c r="U48" s="1">
        <f t="shared" si="33"/>
        <v>63.568845000000003</v>
      </c>
      <c r="V48" t="s">
        <v>113</v>
      </c>
    </row>
    <row r="49" spans="1:22" x14ac:dyDescent="0.25">
      <c r="A49">
        <v>2016202107</v>
      </c>
      <c r="B49" t="s">
        <v>69</v>
      </c>
      <c r="C49">
        <v>59</v>
      </c>
      <c r="D49">
        <v>38</v>
      </c>
      <c r="E49">
        <v>56</v>
      </c>
      <c r="F49">
        <v>58</v>
      </c>
      <c r="G49">
        <v>51</v>
      </c>
      <c r="H49">
        <v>49</v>
      </c>
      <c r="I49">
        <f t="shared" si="34"/>
        <v>8.4285630000000005</v>
      </c>
      <c r="J49">
        <f>28.5714/100*E49</f>
        <v>15.999984000000001</v>
      </c>
      <c r="K49">
        <f>7.1428/100*D49</f>
        <v>2.714264</v>
      </c>
      <c r="L49">
        <f t="shared" si="35"/>
        <v>12.42853</v>
      </c>
      <c r="M49">
        <f t="shared" si="36"/>
        <v>7.2857070000000004</v>
      </c>
      <c r="N49">
        <f t="shared" si="37"/>
        <v>6.9999930000000008</v>
      </c>
      <c r="O49">
        <f t="shared" si="38"/>
        <v>53.857041000000009</v>
      </c>
      <c r="P49" s="1">
        <f t="shared" si="39"/>
        <v>21.542816400000007</v>
      </c>
      <c r="Q49" s="2">
        <v>45</v>
      </c>
      <c r="R49" s="2">
        <v>62</v>
      </c>
      <c r="S49" s="2">
        <f t="shared" si="31"/>
        <v>53.1402</v>
      </c>
      <c r="T49" s="2">
        <f t="shared" si="32"/>
        <v>6.4285650000000008</v>
      </c>
      <c r="U49" s="1">
        <f t="shared" si="33"/>
        <v>59.568764999999999</v>
      </c>
      <c r="V49" t="s">
        <v>113</v>
      </c>
    </row>
    <row r="50" spans="1:22" s="1" customFormat="1" x14ac:dyDescent="0.25">
      <c r="A50">
        <v>2016202109</v>
      </c>
      <c r="B50" t="s">
        <v>70</v>
      </c>
      <c r="C50">
        <v>53</v>
      </c>
      <c r="D50">
        <v>42</v>
      </c>
      <c r="E50">
        <v>55</v>
      </c>
      <c r="F50">
        <v>53</v>
      </c>
      <c r="G50">
        <v>45</v>
      </c>
      <c r="H50">
        <v>55</v>
      </c>
      <c r="I50">
        <f t="shared" si="34"/>
        <v>7.5714210000000008</v>
      </c>
      <c r="J50">
        <f>28.5714/100*E50</f>
        <v>15.714270000000001</v>
      </c>
      <c r="K50">
        <f>7.1428/100*D50</f>
        <v>2.9999760000000002</v>
      </c>
      <c r="L50">
        <f t="shared" si="35"/>
        <v>11.357105000000001</v>
      </c>
      <c r="M50">
        <f t="shared" si="36"/>
        <v>6.4285650000000008</v>
      </c>
      <c r="N50">
        <f t="shared" si="37"/>
        <v>7.8571350000000004</v>
      </c>
      <c r="O50">
        <f t="shared" si="38"/>
        <v>51.928471999999999</v>
      </c>
      <c r="P50" s="1">
        <f t="shared" si="39"/>
        <v>20.7713888</v>
      </c>
      <c r="Q50" s="2">
        <v>50</v>
      </c>
      <c r="R50" s="2">
        <v>56</v>
      </c>
      <c r="S50" s="2">
        <f t="shared" si="31"/>
        <v>47.997599999999998</v>
      </c>
      <c r="T50" s="2">
        <f t="shared" si="32"/>
        <v>7.142850000000001</v>
      </c>
      <c r="U50" s="1">
        <f t="shared" si="33"/>
        <v>55.140450000000001</v>
      </c>
    </row>
    <row r="51" spans="1:22" x14ac:dyDescent="0.25">
      <c r="A51">
        <v>2016202113</v>
      </c>
      <c r="B51" t="s">
        <v>83</v>
      </c>
      <c r="C51">
        <v>61</v>
      </c>
      <c r="D51">
        <v>41</v>
      </c>
      <c r="E51">
        <v>51</v>
      </c>
      <c r="F51">
        <v>66</v>
      </c>
      <c r="G51">
        <v>58</v>
      </c>
      <c r="H51">
        <v>82</v>
      </c>
      <c r="I51">
        <f t="shared" si="34"/>
        <v>8.7142770000000009</v>
      </c>
      <c r="J51">
        <f t="shared" ref="J51:J52" si="40">28.5714/100*D51</f>
        <v>11.714274000000001</v>
      </c>
      <c r="K51">
        <f t="shared" ref="K51:K52" si="41">7.1428/100*E51</f>
        <v>3.6428280000000002</v>
      </c>
      <c r="L51">
        <f t="shared" si="35"/>
        <v>14.142810000000001</v>
      </c>
      <c r="M51">
        <f t="shared" si="36"/>
        <v>8.2857060000000011</v>
      </c>
      <c r="N51">
        <f t="shared" si="37"/>
        <v>11.714274000000001</v>
      </c>
      <c r="O51">
        <f t="shared" si="38"/>
        <v>58.214169000000012</v>
      </c>
      <c r="P51" s="1">
        <f t="shared" si="39"/>
        <v>23.285667600000007</v>
      </c>
      <c r="Q51" s="2">
        <v>85</v>
      </c>
      <c r="R51" s="2">
        <v>76</v>
      </c>
      <c r="S51" s="2">
        <f t="shared" si="31"/>
        <v>65.139600000000002</v>
      </c>
      <c r="T51" s="2">
        <f t="shared" si="32"/>
        <v>12.142845000000001</v>
      </c>
      <c r="U51" s="1">
        <f t="shared" si="33"/>
        <v>77.282444999999996</v>
      </c>
      <c r="V51" t="s">
        <v>113</v>
      </c>
    </row>
    <row r="52" spans="1:22" x14ac:dyDescent="0.25">
      <c r="A52">
        <v>2016202117</v>
      </c>
      <c r="B52" t="s">
        <v>84</v>
      </c>
      <c r="C52">
        <v>44</v>
      </c>
      <c r="D52">
        <v>44</v>
      </c>
      <c r="E52">
        <v>50</v>
      </c>
      <c r="F52">
        <v>57</v>
      </c>
      <c r="G52">
        <v>52</v>
      </c>
      <c r="H52">
        <v>64</v>
      </c>
      <c r="I52">
        <f t="shared" si="34"/>
        <v>6.2857080000000005</v>
      </c>
      <c r="J52">
        <f t="shared" si="40"/>
        <v>12.571416000000001</v>
      </c>
      <c r="K52">
        <f t="shared" si="41"/>
        <v>3.5714000000000001</v>
      </c>
      <c r="L52">
        <f t="shared" si="35"/>
        <v>12.214245</v>
      </c>
      <c r="M52">
        <f t="shared" si="36"/>
        <v>7.4285640000000006</v>
      </c>
      <c r="N52">
        <f t="shared" si="37"/>
        <v>9.1428480000000008</v>
      </c>
      <c r="O52">
        <f t="shared" si="38"/>
        <v>51.214181000000004</v>
      </c>
      <c r="P52" s="1">
        <f t="shared" si="39"/>
        <v>20.485672400000002</v>
      </c>
      <c r="Q52" s="2">
        <v>65</v>
      </c>
      <c r="R52" s="2">
        <v>70</v>
      </c>
      <c r="S52" s="2">
        <f t="shared" ref="S52:S59" si="42">85.71/100*R52</f>
        <v>59.997</v>
      </c>
      <c r="T52" s="2">
        <f t="shared" ref="T52:T59" si="43">14.2857/100*Q52</f>
        <v>9.2857050000000001</v>
      </c>
      <c r="U52" s="1">
        <f t="shared" si="33"/>
        <v>69.282704999999993</v>
      </c>
      <c r="V52" t="s">
        <v>113</v>
      </c>
    </row>
    <row r="53" spans="1:22" x14ac:dyDescent="0.25">
      <c r="A53">
        <v>2016202119</v>
      </c>
      <c r="B53" t="s">
        <v>14</v>
      </c>
      <c r="C53">
        <v>38</v>
      </c>
      <c r="D53">
        <v>37</v>
      </c>
      <c r="E53">
        <v>47</v>
      </c>
      <c r="F53">
        <v>36</v>
      </c>
      <c r="G53">
        <v>39</v>
      </c>
      <c r="H53">
        <v>52</v>
      </c>
      <c r="I53">
        <f t="shared" si="34"/>
        <v>5.428566</v>
      </c>
      <c r="J53">
        <f>28.5714/100*E53</f>
        <v>13.428558000000001</v>
      </c>
      <c r="K53">
        <f>7.1428/100*D53</f>
        <v>2.6428360000000004</v>
      </c>
      <c r="L53">
        <f t="shared" si="35"/>
        <v>7.7142600000000003</v>
      </c>
      <c r="M53">
        <f t="shared" si="36"/>
        <v>5.5714230000000002</v>
      </c>
      <c r="N53">
        <f t="shared" si="37"/>
        <v>7.4285640000000006</v>
      </c>
      <c r="O53">
        <f t="shared" si="38"/>
        <v>42.214207000000002</v>
      </c>
      <c r="P53" s="1">
        <f t="shared" si="39"/>
        <v>16.885682800000001</v>
      </c>
      <c r="Q53" s="2">
        <v>45</v>
      </c>
      <c r="R53" s="2">
        <v>50</v>
      </c>
      <c r="S53" s="2">
        <f t="shared" si="42"/>
        <v>42.854999999999997</v>
      </c>
      <c r="T53" s="2">
        <f t="shared" si="43"/>
        <v>6.4285650000000008</v>
      </c>
      <c r="U53" s="1">
        <f t="shared" si="33"/>
        <v>49.283564999999996</v>
      </c>
    </row>
    <row r="54" spans="1:22" x14ac:dyDescent="0.25">
      <c r="A54">
        <v>2016202122</v>
      </c>
      <c r="B54" t="s">
        <v>71</v>
      </c>
      <c r="C54">
        <v>31</v>
      </c>
      <c r="D54">
        <v>34</v>
      </c>
      <c r="E54">
        <v>31</v>
      </c>
      <c r="F54">
        <v>46</v>
      </c>
      <c r="G54">
        <v>38</v>
      </c>
      <c r="H54">
        <v>65</v>
      </c>
      <c r="I54">
        <f t="shared" si="34"/>
        <v>4.4285670000000001</v>
      </c>
      <c r="J54">
        <f>28.5714/100*E54</f>
        <v>8.8571340000000003</v>
      </c>
      <c r="K54">
        <f>7.1428/100*D54</f>
        <v>2.4285520000000003</v>
      </c>
      <c r="L54">
        <f t="shared" si="35"/>
        <v>9.8571100000000005</v>
      </c>
      <c r="M54">
        <f t="shared" si="36"/>
        <v>5.428566</v>
      </c>
      <c r="N54">
        <f t="shared" si="37"/>
        <v>9.2857050000000001</v>
      </c>
      <c r="O54">
        <f t="shared" si="38"/>
        <v>40.285634000000002</v>
      </c>
      <c r="P54" s="1">
        <f t="shared" si="39"/>
        <v>16.114253600000001</v>
      </c>
      <c r="Q54" s="2">
        <v>50</v>
      </c>
      <c r="R54" s="2">
        <v>62</v>
      </c>
      <c r="S54" s="2">
        <f t="shared" si="42"/>
        <v>53.1402</v>
      </c>
      <c r="T54" s="2">
        <f t="shared" si="43"/>
        <v>7.142850000000001</v>
      </c>
      <c r="U54" s="1">
        <f t="shared" si="33"/>
        <v>60.283050000000003</v>
      </c>
      <c r="V54" t="s">
        <v>113</v>
      </c>
    </row>
    <row r="55" spans="1:22" x14ac:dyDescent="0.25">
      <c r="A55">
        <v>2016202127</v>
      </c>
      <c r="B55" t="s">
        <v>92</v>
      </c>
      <c r="C55">
        <v>58</v>
      </c>
      <c r="D55" s="2">
        <v>50</v>
      </c>
      <c r="E55">
        <v>57</v>
      </c>
      <c r="F55">
        <v>55</v>
      </c>
      <c r="G55">
        <v>63</v>
      </c>
      <c r="H55" s="2">
        <v>58</v>
      </c>
      <c r="I55">
        <f t="shared" si="34"/>
        <v>8.2857060000000011</v>
      </c>
      <c r="J55">
        <f t="shared" ref="J55:J56" si="44">28.5714/100*D55</f>
        <v>14.285700000000002</v>
      </c>
      <c r="K55">
        <f t="shared" ref="K55:K56" si="45">7.1428/100*E55</f>
        <v>4.071396</v>
      </c>
      <c r="L55">
        <f t="shared" si="35"/>
        <v>11.785674999999999</v>
      </c>
      <c r="M55">
        <f t="shared" si="36"/>
        <v>8.9999910000000014</v>
      </c>
      <c r="N55">
        <f t="shared" si="37"/>
        <v>8.2857060000000011</v>
      </c>
      <c r="O55">
        <f t="shared" si="38"/>
        <v>55.714174</v>
      </c>
      <c r="P55" s="1">
        <f t="shared" si="39"/>
        <v>22.285669600000002</v>
      </c>
      <c r="Q55" s="2">
        <v>58</v>
      </c>
      <c r="R55" s="2">
        <v>70</v>
      </c>
      <c r="S55" s="2">
        <f t="shared" si="42"/>
        <v>59.997</v>
      </c>
      <c r="T55" s="2">
        <f t="shared" si="43"/>
        <v>8.2857060000000011</v>
      </c>
      <c r="U55" s="1">
        <f t="shared" si="33"/>
        <v>68.282706000000005</v>
      </c>
      <c r="V55" t="s">
        <v>113</v>
      </c>
    </row>
    <row r="56" spans="1:22" x14ac:dyDescent="0.25">
      <c r="A56">
        <v>2016202131</v>
      </c>
      <c r="B56" t="s">
        <v>85</v>
      </c>
      <c r="C56">
        <v>62</v>
      </c>
      <c r="D56">
        <v>43</v>
      </c>
      <c r="E56">
        <v>58</v>
      </c>
      <c r="F56">
        <v>56</v>
      </c>
      <c r="G56">
        <v>56</v>
      </c>
      <c r="H56">
        <v>69</v>
      </c>
      <c r="I56">
        <f t="shared" ref="I56:I59" si="46">14.2857/100*C56</f>
        <v>8.8571340000000003</v>
      </c>
      <c r="J56">
        <f t="shared" si="44"/>
        <v>12.285702000000001</v>
      </c>
      <c r="K56">
        <f t="shared" si="45"/>
        <v>4.1428240000000001</v>
      </c>
      <c r="L56">
        <f t="shared" ref="L56:L59" si="47">21.4285/100*F56</f>
        <v>11.99996</v>
      </c>
      <c r="M56">
        <f t="shared" ref="M56:M59" si="48">14.2857/100*G56</f>
        <v>7.9999920000000007</v>
      </c>
      <c r="N56">
        <f t="shared" ref="N56:N59" si="49">14.2857/100*H56</f>
        <v>9.857133000000001</v>
      </c>
      <c r="O56">
        <f t="shared" ref="O56:O59" si="50">(I56+J56+K56+L56+M56+N56)</f>
        <v>55.142745000000005</v>
      </c>
      <c r="P56" s="1">
        <f t="shared" ref="P56:P59" si="51">40/100*O56</f>
        <v>22.057098000000003</v>
      </c>
      <c r="Q56" s="2">
        <v>80</v>
      </c>
      <c r="R56" s="2">
        <v>72</v>
      </c>
      <c r="S56" s="2">
        <f t="shared" si="42"/>
        <v>61.711199999999998</v>
      </c>
      <c r="T56" s="2">
        <f t="shared" si="43"/>
        <v>11.428560000000001</v>
      </c>
      <c r="U56" s="1">
        <f t="shared" si="33"/>
        <v>73.139759999999995</v>
      </c>
      <c r="V56" t="s">
        <v>113</v>
      </c>
    </row>
    <row r="57" spans="1:22" x14ac:dyDescent="0.25">
      <c r="A57">
        <v>2016202132</v>
      </c>
      <c r="B57" t="s">
        <v>15</v>
      </c>
      <c r="C57">
        <v>38</v>
      </c>
      <c r="D57">
        <v>33</v>
      </c>
      <c r="E57">
        <v>38</v>
      </c>
      <c r="F57">
        <v>45</v>
      </c>
      <c r="G57">
        <v>44</v>
      </c>
      <c r="H57">
        <v>50</v>
      </c>
      <c r="I57">
        <f t="shared" si="46"/>
        <v>5.428566</v>
      </c>
      <c r="J57">
        <f>28.5714/100*E57</f>
        <v>10.857132</v>
      </c>
      <c r="K57">
        <f>7.1428/100*D57</f>
        <v>2.3571240000000002</v>
      </c>
      <c r="L57">
        <f t="shared" si="47"/>
        <v>9.6428250000000002</v>
      </c>
      <c r="M57">
        <f t="shared" si="48"/>
        <v>6.2857080000000005</v>
      </c>
      <c r="N57">
        <f t="shared" si="49"/>
        <v>7.142850000000001</v>
      </c>
      <c r="O57">
        <f t="shared" si="50"/>
        <v>41.714205</v>
      </c>
      <c r="P57" s="1">
        <f t="shared" si="51"/>
        <v>16.685682</v>
      </c>
      <c r="Q57" s="2">
        <v>55</v>
      </c>
      <c r="R57" s="2">
        <v>56</v>
      </c>
      <c r="S57" s="2">
        <f t="shared" si="42"/>
        <v>47.997599999999998</v>
      </c>
      <c r="T57" s="2">
        <f t="shared" si="43"/>
        <v>7.8571350000000004</v>
      </c>
      <c r="U57" s="1">
        <f t="shared" si="33"/>
        <v>55.854734999999998</v>
      </c>
    </row>
    <row r="58" spans="1:22" x14ac:dyDescent="0.25">
      <c r="A58">
        <v>2016202138</v>
      </c>
      <c r="B58" t="s">
        <v>16</v>
      </c>
      <c r="C58">
        <v>51</v>
      </c>
      <c r="D58">
        <v>41</v>
      </c>
      <c r="E58">
        <v>43</v>
      </c>
      <c r="F58">
        <v>59</v>
      </c>
      <c r="G58">
        <v>52</v>
      </c>
      <c r="H58">
        <v>45</v>
      </c>
      <c r="I58">
        <f t="shared" si="46"/>
        <v>7.2857070000000004</v>
      </c>
      <c r="J58">
        <f>28.5714/100*E58</f>
        <v>12.285702000000001</v>
      </c>
      <c r="K58">
        <f>7.1428/100*D58</f>
        <v>2.9285480000000002</v>
      </c>
      <c r="L58">
        <f t="shared" si="47"/>
        <v>12.642815000000001</v>
      </c>
      <c r="M58">
        <f t="shared" si="48"/>
        <v>7.4285640000000006</v>
      </c>
      <c r="N58">
        <f t="shared" si="49"/>
        <v>6.4285650000000008</v>
      </c>
      <c r="O58">
        <f t="shared" si="50"/>
        <v>48.999901000000001</v>
      </c>
      <c r="P58" s="1">
        <f t="shared" si="51"/>
        <v>19.599960400000001</v>
      </c>
      <c r="Q58" s="2">
        <v>50</v>
      </c>
      <c r="R58" s="2">
        <v>96</v>
      </c>
      <c r="S58" s="2">
        <f t="shared" si="42"/>
        <v>82.281599999999997</v>
      </c>
      <c r="T58" s="2">
        <f t="shared" si="43"/>
        <v>7.142850000000001</v>
      </c>
      <c r="U58" s="1">
        <f t="shared" si="33"/>
        <v>89.424449999999993</v>
      </c>
      <c r="V58" t="s">
        <v>113</v>
      </c>
    </row>
    <row r="59" spans="1:22" x14ac:dyDescent="0.25">
      <c r="A59">
        <v>2016202141</v>
      </c>
      <c r="B59" t="s">
        <v>17</v>
      </c>
      <c r="C59">
        <v>54</v>
      </c>
      <c r="D59">
        <v>41</v>
      </c>
      <c r="E59">
        <v>47</v>
      </c>
      <c r="F59">
        <v>50</v>
      </c>
      <c r="G59">
        <v>54</v>
      </c>
      <c r="H59">
        <v>52</v>
      </c>
      <c r="I59">
        <f t="shared" si="46"/>
        <v>7.7142780000000002</v>
      </c>
      <c r="J59">
        <f>28.5714/100*E59</f>
        <v>13.428558000000001</v>
      </c>
      <c r="K59">
        <f>7.1428/100*D59</f>
        <v>2.9285480000000002</v>
      </c>
      <c r="L59">
        <f t="shared" si="47"/>
        <v>10.71425</v>
      </c>
      <c r="M59">
        <f t="shared" si="48"/>
        <v>7.7142780000000002</v>
      </c>
      <c r="N59">
        <f t="shared" si="49"/>
        <v>7.4285640000000006</v>
      </c>
      <c r="O59">
        <f t="shared" si="50"/>
        <v>49.928476000000003</v>
      </c>
      <c r="P59" s="1">
        <f t="shared" si="51"/>
        <v>19.971390400000004</v>
      </c>
      <c r="Q59" s="2">
        <v>50</v>
      </c>
      <c r="R59" s="2">
        <v>72</v>
      </c>
      <c r="S59" s="2">
        <f t="shared" si="42"/>
        <v>61.711199999999998</v>
      </c>
      <c r="T59" s="2">
        <f t="shared" si="43"/>
        <v>7.142850000000001</v>
      </c>
      <c r="U59" s="1">
        <f t="shared" si="33"/>
        <v>68.854050000000001</v>
      </c>
      <c r="V59" t="s">
        <v>113</v>
      </c>
    </row>
    <row r="60" spans="1:22" x14ac:dyDescent="0.25">
      <c r="P60" s="1"/>
    </row>
    <row r="61" spans="1:22" x14ac:dyDescent="0.25">
      <c r="P61" s="1"/>
    </row>
    <row r="62" spans="1:22" x14ac:dyDescent="0.25">
      <c r="P62" s="1"/>
    </row>
    <row r="63" spans="1:22" x14ac:dyDescent="0.25">
      <c r="P63" s="1"/>
    </row>
    <row r="64" spans="1:22" x14ac:dyDescent="0.25">
      <c r="P64" s="1"/>
    </row>
    <row r="65" spans="16:16" x14ac:dyDescent="0.25">
      <c r="P65" s="1"/>
    </row>
    <row r="66" spans="16:16" x14ac:dyDescent="0.25">
      <c r="P66" s="1"/>
    </row>
    <row r="67" spans="16:16" x14ac:dyDescent="0.25">
      <c r="P67" s="1"/>
    </row>
    <row r="68" spans="16:16" x14ac:dyDescent="0.25">
      <c r="P68" s="1"/>
    </row>
    <row r="69" spans="16:16" x14ac:dyDescent="0.25">
      <c r="P69" s="1"/>
    </row>
    <row r="70" spans="16:16" x14ac:dyDescent="0.25">
      <c r="P70" s="1"/>
    </row>
    <row r="71" spans="16:16" x14ac:dyDescent="0.25">
      <c r="P71" s="1"/>
    </row>
    <row r="72" spans="16:16" x14ac:dyDescent="0.25">
      <c r="P72" s="1"/>
    </row>
    <row r="73" spans="16:16" x14ac:dyDescent="0.25">
      <c r="P73" s="1"/>
    </row>
    <row r="74" spans="16:16" x14ac:dyDescent="0.25">
      <c r="P74" s="1"/>
    </row>
    <row r="75" spans="16:16" x14ac:dyDescent="0.25">
      <c r="P75" s="1"/>
    </row>
    <row r="76" spans="16:16" x14ac:dyDescent="0.25">
      <c r="P76" s="1"/>
    </row>
    <row r="77" spans="16:16" x14ac:dyDescent="0.25">
      <c r="P77" s="1"/>
    </row>
    <row r="78" spans="16:16" x14ac:dyDescent="0.25">
      <c r="P78" s="1"/>
    </row>
    <row r="79" spans="16:16" x14ac:dyDescent="0.25">
      <c r="P79" s="1"/>
    </row>
    <row r="80" spans="16:16" x14ac:dyDescent="0.25">
      <c r="P80" s="1"/>
    </row>
    <row r="81" spans="16:16" x14ac:dyDescent="0.25">
      <c r="P81" s="1"/>
    </row>
    <row r="82" spans="16:16" x14ac:dyDescent="0.25">
      <c r="P82" s="1"/>
    </row>
    <row r="83" spans="16:16" x14ac:dyDescent="0.25">
      <c r="P83" s="1"/>
    </row>
    <row r="84" spans="16:16" x14ac:dyDescent="0.25">
      <c r="P84" s="1"/>
    </row>
    <row r="85" spans="16:16" x14ac:dyDescent="0.25">
      <c r="P85" s="1"/>
    </row>
    <row r="86" spans="16:16" x14ac:dyDescent="0.25">
      <c r="P86" s="1"/>
    </row>
    <row r="87" spans="16:16" x14ac:dyDescent="0.25">
      <c r="P87" s="1"/>
    </row>
    <row r="88" spans="16:16" x14ac:dyDescent="0.25">
      <c r="P88" s="1"/>
    </row>
    <row r="89" spans="16:16" x14ac:dyDescent="0.25">
      <c r="P89" s="1"/>
    </row>
    <row r="90" spans="16:16" x14ac:dyDescent="0.25">
      <c r="P90" s="1"/>
    </row>
    <row r="91" spans="16:16" x14ac:dyDescent="0.25">
      <c r="P91" s="1"/>
    </row>
  </sheetData>
  <sortState ref="A3:Q138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birinci ogretim</vt:lpstr>
      <vt:lpstr>ikinci ogretim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</dc:creator>
  <cp:lastModifiedBy>BBB</cp:lastModifiedBy>
  <cp:lastPrinted>2017-06-13T11:37:15Z</cp:lastPrinted>
  <dcterms:created xsi:type="dcterms:W3CDTF">2017-05-12T09:19:01Z</dcterms:created>
  <dcterms:modified xsi:type="dcterms:W3CDTF">2017-06-13T11:38:09Z</dcterms:modified>
</cp:coreProperties>
</file>